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ist\Desktop\"/>
    </mc:Choice>
  </mc:AlternateContent>
  <bookViews>
    <workbookView xWindow="0" yWindow="0" windowWidth="19200" windowHeight="7095"/>
  </bookViews>
  <sheets>
    <sheet name="Sheet 1" sheetId="1" r:id="rId1"/>
    <sheet name="TEMPLATE" sheetId="2" r:id="rId2"/>
    <sheet name=" LABS" sheetId="3" r:id="rId3"/>
  </sheets>
  <calcPr calcId="162913"/>
</workbook>
</file>

<file path=xl/calcChain.xml><?xml version="1.0" encoding="utf-8"?>
<calcChain xmlns="http://schemas.openxmlformats.org/spreadsheetml/2006/main">
  <c r="N3" i="1" l="1"/>
  <c r="M3" i="1"/>
  <c r="L3" i="1"/>
  <c r="K3" i="1"/>
  <c r="J3" i="1"/>
  <c r="I3" i="1"/>
  <c r="H3" i="1"/>
  <c r="G3" i="1"/>
  <c r="F3" i="1"/>
  <c r="E3" i="1"/>
  <c r="D3" i="1"/>
  <c r="AA3" i="2" l="1"/>
  <c r="Z3" i="2"/>
  <c r="Y3" i="2"/>
  <c r="X3" i="2"/>
  <c r="W3" i="2"/>
  <c r="V3" i="2"/>
  <c r="U3" i="2"/>
  <c r="T3" i="2"/>
  <c r="S3" i="2"/>
  <c r="R3" i="2"/>
  <c r="Q3" i="2"/>
  <c r="N3" i="2"/>
  <c r="M3" i="2"/>
  <c r="L3" i="2"/>
  <c r="K3" i="2"/>
  <c r="J3" i="2"/>
  <c r="I3" i="2"/>
  <c r="H3" i="2"/>
  <c r="G3" i="2"/>
  <c r="F3" i="2"/>
  <c r="E3" i="2"/>
  <c r="AA3" i="1"/>
  <c r="Z3" i="1"/>
  <c r="Y3" i="1"/>
  <c r="X3" i="1"/>
  <c r="W3" i="1"/>
  <c r="V3" i="1"/>
  <c r="U3" i="1"/>
  <c r="T3" i="1"/>
  <c r="S3" i="1"/>
  <c r="R3" i="1"/>
  <c r="Q3" i="1"/>
</calcChain>
</file>

<file path=xl/sharedStrings.xml><?xml version="1.0" encoding="utf-8"?>
<sst xmlns="http://schemas.openxmlformats.org/spreadsheetml/2006/main" count="134" uniqueCount="110">
  <si>
    <t>Blood Tests</t>
  </si>
  <si>
    <t>Range</t>
  </si>
  <si>
    <t>BG &gt; 500</t>
  </si>
  <si>
    <t>400 - 499</t>
  </si>
  <si>
    <t>Total Protein</t>
  </si>
  <si>
    <t>5.2-8.8 g/dL</t>
  </si>
  <si>
    <t>300 - 399</t>
  </si>
  <si>
    <t>200 - 299</t>
  </si>
  <si>
    <t>Albumin</t>
  </si>
  <si>
    <t>2.5-3/9 g/dL</t>
  </si>
  <si>
    <t>100 - 199</t>
  </si>
  <si>
    <t>68 - 99</t>
  </si>
  <si>
    <t>Globulin</t>
  </si>
  <si>
    <t>2.3-5.3 g/dL</t>
  </si>
  <si>
    <t>A/G Ratio</t>
  </si>
  <si>
    <t>0.35-1.5</t>
  </si>
  <si>
    <t>AST</t>
  </si>
  <si>
    <t>10-100 IU/L</t>
  </si>
  <si>
    <t>BG &lt; 68</t>
  </si>
  <si>
    <t>ALT</t>
  </si>
  <si>
    <t>Alk Phosphatase</t>
  </si>
  <si>
    <t>6-102 IU/L</t>
  </si>
  <si>
    <t>GGT</t>
  </si>
  <si>
    <t>1-10 IU/L</t>
  </si>
  <si>
    <t>Total Bilirubin</t>
  </si>
  <si>
    <t>0.1-0.4 mg/dL</t>
  </si>
  <si>
    <t>BUN</t>
  </si>
  <si>
    <t>14-36 mg/dL</t>
  </si>
  <si>
    <t>REMARKS</t>
  </si>
  <si>
    <t>Creatinine</t>
  </si>
  <si>
    <t>0.6-2.4 mg/dL</t>
  </si>
  <si>
    <t>BUN/Creat ratio</t>
  </si>
  <si>
    <t>USING METER CALIBRATED FOR FELINE BLOOD (e.g. ALPHA TRAK)</t>
  </si>
  <si>
    <t>4-33</t>
  </si>
  <si>
    <t>Phosphorus</t>
  </si>
  <si>
    <t>2.4-8.2 mg/dL</t>
  </si>
  <si>
    <t>Glucose</t>
  </si>
  <si>
    <t>64-170</t>
  </si>
  <si>
    <t>Calcium</t>
  </si>
  <si>
    <t>8.2-10.8 mg/dL</t>
  </si>
  <si>
    <t>Magnesium</t>
  </si>
  <si>
    <t>1.5-2.5 mEq/L</t>
  </si>
  <si>
    <t>Potassium</t>
  </si>
  <si>
    <t>3.4-5.6 mEq/L</t>
  </si>
  <si>
    <t>Sodium</t>
  </si>
  <si>
    <t>145-158 mEq/L</t>
  </si>
  <si>
    <t>Date</t>
  </si>
  <si>
    <t>Na/K Ratio</t>
  </si>
  <si>
    <t>32-41</t>
  </si>
  <si>
    <t>Chloride</t>
  </si>
  <si>
    <t>104-128 mEq/L</t>
  </si>
  <si>
    <t>Cholesterol</t>
  </si>
  <si>
    <t>75-220 mg/dL</t>
  </si>
  <si>
    <t>AMPS</t>
  </si>
  <si>
    <t>Triglyceride</t>
  </si>
  <si>
    <t>25-160 mg/dL</t>
  </si>
  <si>
    <t>Amylase</t>
  </si>
  <si>
    <t>U</t>
  </si>
  <si>
    <t>100-1200 IU/L</t>
  </si>
  <si>
    <t>Lipase</t>
  </si>
  <si>
    <t>0-205 IU/L</t>
  </si>
  <si>
    <t>CPK</t>
  </si>
  <si>
    <t>56-529 IU/L</t>
  </si>
  <si>
    <t>WBC</t>
  </si>
  <si>
    <t>3.5-16.0</t>
  </si>
  <si>
    <t>RBC</t>
  </si>
  <si>
    <t>5.92-9.93</t>
  </si>
  <si>
    <t>HGB</t>
  </si>
  <si>
    <t>9.3-15.9</t>
  </si>
  <si>
    <t>HCT</t>
  </si>
  <si>
    <t>29-48%</t>
  </si>
  <si>
    <t>tT4</t>
  </si>
  <si>
    <t>0.8-4.0 ug/dL</t>
  </si>
  <si>
    <t>fT4</t>
  </si>
  <si>
    <t>MCV</t>
  </si>
  <si>
    <t>37-61 fL</t>
  </si>
  <si>
    <t>MCH</t>
  </si>
  <si>
    <t>11-21 pg</t>
  </si>
  <si>
    <t>MCHC</t>
  </si>
  <si>
    <t>30-38 g/dl</t>
  </si>
  <si>
    <t>Platelets</t>
  </si>
  <si>
    <t>200-500</t>
  </si>
  <si>
    <t>Abs Neutrophils</t>
  </si>
  <si>
    <t>2500-8500</t>
  </si>
  <si>
    <t>Abs Lymphocytes</t>
  </si>
  <si>
    <t>1200-8000</t>
  </si>
  <si>
    <t>Abs Monocytes</t>
  </si>
  <si>
    <t>0-600</t>
  </si>
  <si>
    <t>Abs Eosinophils</t>
  </si>
  <si>
    <t>0-1000</t>
  </si>
  <si>
    <t>Abs Basophils</t>
  </si>
  <si>
    <t>0-150</t>
  </si>
  <si>
    <t>PMPS</t>
  </si>
  <si>
    <t xml:space="preserve">Urine Test </t>
  </si>
  <si>
    <t>USG</t>
  </si>
  <si>
    <t>1.015-1.060</t>
  </si>
  <si>
    <t>pH</t>
  </si>
  <si>
    <t>5.5-7.0</t>
  </si>
  <si>
    <t>Protein</t>
  </si>
  <si>
    <t>neg</t>
  </si>
  <si>
    <t>Glucose (strip)</t>
  </si>
  <si>
    <t>Crystals</t>
  </si>
  <si>
    <t>Bacteria</t>
  </si>
  <si>
    <t>MA</t>
  </si>
  <si>
    <t>2.5 mg/dL</t>
  </si>
  <si>
    <t>0-3 HPF</t>
  </si>
  <si>
    <t>Ketones</t>
  </si>
  <si>
    <t>vet</t>
  </si>
  <si>
    <t>human meter from here forward (pet meter died)</t>
  </si>
  <si>
    <t>12/9/17106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</si>
</sst>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\ h:mm:ss"/>
    <numFmt numFmtId="165" formatCode="\+#"/>
  </numFmts>
  <fonts count="13" x14ac:knownFonts="1">
    <font>
      <sz val="10"/>
      <color rgb="FF000000"/>
      <name val="Arial"/>
    </font>
    <font>
      <b/>
      <sz val="10"/>
      <name val="Arial"/>
    </font>
    <font>
      <b/>
      <sz val="10"/>
      <color rgb="FF000000"/>
      <name val="Arial"/>
    </font>
    <font>
      <b/>
      <sz val="10"/>
      <color rgb="FFFFFFFF"/>
      <name val="Arial"/>
    </font>
    <font>
      <sz val="10"/>
      <name val="Arial"/>
    </font>
    <font>
      <sz val="10"/>
      <name val="Arial"/>
    </font>
    <font>
      <i/>
      <sz val="10"/>
      <name val="Arial"/>
    </font>
    <font>
      <b/>
      <sz val="11"/>
      <name val="Arial"/>
    </font>
    <font>
      <b/>
      <sz val="11"/>
      <color rgb="FF000000"/>
      <name val="Arial"/>
    </font>
    <font>
      <sz val="10"/>
      <color rgb="FFFFFFFF"/>
      <name val="Arial"/>
    </font>
    <font>
      <b/>
      <sz val="17"/>
      <color rgb="FFFFFFFF"/>
      <name val="Arial"/>
    </font>
    <font>
      <b/>
      <sz val="9"/>
      <name val="Arial"/>
    </font>
    <font>
      <sz val="9"/>
      <name val="Arial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FF0000"/>
        <bgColor rgb="FFFF0000"/>
      </patternFill>
    </fill>
    <fill>
      <patternFill patternType="solid">
        <fgColor rgb="FFFF00FF"/>
        <bgColor rgb="FFFF00FF"/>
      </patternFill>
    </fill>
    <fill>
      <patternFill patternType="solid">
        <fgColor rgb="FFFFFF00"/>
        <bgColor rgb="FFFFFF00"/>
      </patternFill>
    </fill>
    <fill>
      <patternFill patternType="solid">
        <fgColor rgb="FF3160D6"/>
        <bgColor rgb="FF3160D6"/>
      </patternFill>
    </fill>
    <fill>
      <patternFill patternType="solid">
        <fgColor rgb="FF0B8D06"/>
        <bgColor rgb="FF0B8D06"/>
      </patternFill>
    </fill>
    <fill>
      <patternFill patternType="solid">
        <fgColor rgb="FF00FF00"/>
        <bgColor rgb="FF00FF00"/>
      </patternFill>
    </fill>
    <fill>
      <patternFill patternType="solid">
        <fgColor rgb="FFA0DCE8"/>
        <bgColor rgb="FFA0DCE8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14" fontId="1" fillId="10" borderId="1" xfId="0" applyNumberFormat="1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165" fontId="1" fillId="10" borderId="1" xfId="0" applyNumberFormat="1" applyFont="1" applyFill="1" applyBorder="1" applyAlignment="1">
      <alignment horizontal="center"/>
    </xf>
    <xf numFmtId="165" fontId="11" fillId="10" borderId="11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165" fontId="1" fillId="10" borderId="11" xfId="0" applyNumberFormat="1" applyFont="1" applyFill="1" applyBorder="1" applyAlignment="1">
      <alignment horizontal="center"/>
    </xf>
    <xf numFmtId="164" fontId="5" fillId="0" borderId="6" xfId="0" applyNumberFormat="1" applyFont="1" applyBorder="1"/>
    <xf numFmtId="0" fontId="5" fillId="0" borderId="7" xfId="0" applyFont="1" applyBorder="1"/>
    <xf numFmtId="0" fontId="1" fillId="10" borderId="11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165" fontId="1" fillId="10" borderId="12" xfId="0" applyNumberFormat="1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0" fontId="11" fillId="1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14" fontId="4" fillId="0" borderId="1" xfId="0" applyNumberFormat="1" applyFont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4" fillId="0" borderId="10" xfId="0" applyFont="1" applyBorder="1"/>
    <xf numFmtId="0" fontId="1" fillId="6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10" fillId="4" borderId="8" xfId="0" applyFont="1" applyFill="1" applyBorder="1" applyAlignment="1">
      <alignment horizontal="center" vertical="center"/>
    </xf>
    <xf numFmtId="0" fontId="0" fillId="0" borderId="0" xfId="0" applyFont="1" applyAlignment="1"/>
    <xf numFmtId="0" fontId="4" fillId="0" borderId="9" xfId="0" applyFont="1" applyBorder="1"/>
    <xf numFmtId="0" fontId="3" fillId="7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</cellXfs>
  <cellStyles count="1">
    <cellStyle name="Normal" xfId="0" builtinId="0"/>
  </cellStyles>
  <dxfs count="58">
    <dxf>
      <font>
        <color rgb="FFFFFFFF"/>
      </font>
      <fill>
        <patternFill patternType="solid">
          <fgColor rgb="FF0BBA31"/>
          <bgColor rgb="FF0BBA31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BBA31"/>
          <bgColor rgb="FF0BBA31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FF"/>
          <bgColor rgb="FF0000FF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FF"/>
          <bgColor rgb="FF0000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FF"/>
          <bgColor rgb="FFFF00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FF"/>
          <bgColor rgb="FFFF00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00FF00"/>
          <bgColor rgb="FF00FF00"/>
        </patternFill>
      </fill>
    </dxf>
    <dxf>
      <font>
        <color rgb="FFFFFFFF"/>
      </font>
      <fill>
        <patternFill patternType="solid">
          <fgColor rgb="FF0B8D06"/>
          <bgColor rgb="FF0B8D06"/>
        </patternFill>
      </fill>
    </dxf>
    <dxf>
      <font>
        <color rgb="FFFFFFFF"/>
      </font>
      <fill>
        <patternFill patternType="solid">
          <fgColor rgb="FF3160D6"/>
          <bgColor rgb="FF3160D6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FF"/>
          <bgColor rgb="FFFF00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fill>
        <patternFill patternType="solid">
          <fgColor rgb="FF00FF00"/>
          <bgColor rgb="FF00FF00"/>
        </patternFill>
      </fill>
    </dxf>
    <dxf>
      <font>
        <color rgb="FFFFFFFF"/>
      </font>
      <fill>
        <patternFill patternType="solid">
          <fgColor rgb="FF0B8D06"/>
          <bgColor rgb="FF0B8D06"/>
        </patternFill>
      </fill>
    </dxf>
    <dxf>
      <font>
        <color rgb="FFFFFFFF"/>
      </font>
      <fill>
        <patternFill patternType="solid">
          <fgColor rgb="FF3160D6"/>
          <bgColor rgb="FF3160D6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FF"/>
          <bgColor rgb="FFFF00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fill>
        <patternFill patternType="solid">
          <fgColor rgb="FF00FF00"/>
          <bgColor rgb="FF00FF00"/>
        </patternFill>
      </fill>
    </dxf>
    <dxf>
      <font>
        <color rgb="FFFFFFFF"/>
      </font>
      <fill>
        <patternFill patternType="solid">
          <fgColor rgb="FF0B8D06"/>
          <bgColor rgb="FF0B8D06"/>
        </patternFill>
      </fill>
    </dxf>
    <dxf>
      <font>
        <color rgb="FFFFFFFF"/>
      </font>
      <fill>
        <patternFill patternType="solid">
          <fgColor rgb="FF3160D6"/>
          <bgColor rgb="FF3160D6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FF"/>
          <bgColor rgb="FFFF00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00FF00"/>
          <bgColor rgb="FF00FF00"/>
        </patternFill>
      </fill>
    </dxf>
    <dxf>
      <font>
        <color rgb="FFFFFFFF"/>
      </font>
      <fill>
        <patternFill patternType="solid">
          <fgColor rgb="FF0B8D06"/>
          <bgColor rgb="FF0B8D06"/>
        </patternFill>
      </fill>
    </dxf>
    <dxf>
      <font>
        <color rgb="FFFFFFFF"/>
      </font>
      <fill>
        <patternFill patternType="solid">
          <fgColor rgb="FF3160D6"/>
          <bgColor rgb="FF3160D6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FF"/>
          <bgColor rgb="FFFF00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fill>
        <patternFill patternType="solid">
          <fgColor rgb="FF00FF00"/>
          <bgColor rgb="FF00FF00"/>
        </patternFill>
      </fill>
    </dxf>
    <dxf>
      <font>
        <color rgb="FFFFFFFF"/>
      </font>
      <fill>
        <patternFill patternType="solid">
          <fgColor rgb="FF0B8D06"/>
          <bgColor rgb="FF0B8D06"/>
        </patternFill>
      </fill>
    </dxf>
    <dxf>
      <font>
        <color rgb="FFFFFFFF"/>
      </font>
      <fill>
        <patternFill patternType="solid">
          <fgColor rgb="FF3160D6"/>
          <bgColor rgb="FF3160D6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FF"/>
          <bgColor rgb="FFFF00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fill>
        <patternFill patternType="solid">
          <fgColor rgb="FF00FF00"/>
          <bgColor rgb="FF00FF00"/>
        </patternFill>
      </fill>
    </dxf>
    <dxf>
      <font>
        <color rgb="FFFFFFFF"/>
      </font>
      <fill>
        <patternFill patternType="solid">
          <fgColor rgb="FF0B8D06"/>
          <bgColor rgb="FF0B8D06"/>
        </patternFill>
      </fill>
    </dxf>
    <dxf>
      <font>
        <color rgb="FFFFFFFF"/>
      </font>
      <fill>
        <patternFill patternType="solid">
          <fgColor rgb="FF3160D6"/>
          <bgColor rgb="FF3160D6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FF"/>
          <bgColor rgb="FFFF00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368"/>
  <sheetViews>
    <sheetView tabSelected="1" workbookViewId="0">
      <pane ySplit="3" topLeftCell="A40" activePane="bottomLeft" state="frozen"/>
      <selection pane="bottomLeft" activeCell="G52" sqref="G52"/>
    </sheetView>
  </sheetViews>
  <sheetFormatPr defaultColWidth="17.28515625" defaultRowHeight="15" customHeight="1" x14ac:dyDescent="0.2"/>
  <cols>
    <col min="1" max="1" width="10.85546875" customWidth="1"/>
    <col min="2" max="27" width="7.28515625" customWidth="1"/>
    <col min="28" max="28" width="89.85546875" customWidth="1"/>
  </cols>
  <sheetData>
    <row r="1" spans="1:28" ht="15.75" customHeight="1" x14ac:dyDescent="0.2">
      <c r="A1" s="46" t="s">
        <v>2</v>
      </c>
      <c r="B1" s="38"/>
      <c r="C1" s="38"/>
      <c r="D1" s="39"/>
      <c r="E1" s="45" t="s">
        <v>3</v>
      </c>
      <c r="F1" s="38"/>
      <c r="G1" s="38"/>
      <c r="H1" s="39"/>
      <c r="I1" s="47" t="s">
        <v>6</v>
      </c>
      <c r="J1" s="38"/>
      <c r="K1" s="38"/>
      <c r="L1" s="39"/>
      <c r="M1" s="37" t="s">
        <v>7</v>
      </c>
      <c r="N1" s="38"/>
      <c r="O1" s="38"/>
      <c r="P1" s="39"/>
      <c r="Q1" s="43" t="s">
        <v>10</v>
      </c>
      <c r="R1" s="38"/>
      <c r="S1" s="38"/>
      <c r="T1" s="39"/>
      <c r="U1" s="44" t="s">
        <v>11</v>
      </c>
      <c r="V1" s="38"/>
      <c r="W1" s="38"/>
      <c r="X1" s="39"/>
      <c r="Y1" s="48" t="s">
        <v>18</v>
      </c>
      <c r="Z1" s="38"/>
      <c r="AA1" s="39"/>
      <c r="AB1" s="35" t="s">
        <v>28</v>
      </c>
    </row>
    <row r="2" spans="1:28" ht="15.75" customHeight="1" x14ac:dyDescent="0.2">
      <c r="A2" s="40" t="s">
        <v>32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2"/>
      <c r="AB2" s="36"/>
    </row>
    <row r="3" spans="1:28" ht="15.75" customHeight="1" x14ac:dyDescent="0.2">
      <c r="A3" s="14" t="s">
        <v>46</v>
      </c>
      <c r="B3" s="15" t="s">
        <v>53</v>
      </c>
      <c r="C3" s="15" t="s">
        <v>57</v>
      </c>
      <c r="D3" s="16">
        <f>1</f>
        <v>1</v>
      </c>
      <c r="E3" s="17">
        <f>2</f>
        <v>2</v>
      </c>
      <c r="F3" s="19">
        <f>3</f>
        <v>3</v>
      </c>
      <c r="G3" s="19">
        <f>4</f>
        <v>4</v>
      </c>
      <c r="H3" s="19">
        <f>5</f>
        <v>5</v>
      </c>
      <c r="I3" s="19">
        <f>6</f>
        <v>6</v>
      </c>
      <c r="J3" s="19">
        <f>7</f>
        <v>7</v>
      </c>
      <c r="K3" s="19">
        <f>8</f>
        <v>8</v>
      </c>
      <c r="L3" s="19">
        <f>9</f>
        <v>9</v>
      </c>
      <c r="M3" s="17">
        <f>10</f>
        <v>10</v>
      </c>
      <c r="N3" s="19">
        <f>11</f>
        <v>11</v>
      </c>
      <c r="O3" s="22" t="s">
        <v>92</v>
      </c>
      <c r="P3" s="22" t="s">
        <v>57</v>
      </c>
      <c r="Q3" s="19">
        <f>+ 1</f>
        <v>1</v>
      </c>
      <c r="R3" s="19">
        <f>+ 2</f>
        <v>2</v>
      </c>
      <c r="S3" s="19">
        <f>+ 3</f>
        <v>3</v>
      </c>
      <c r="T3" s="19">
        <f>+ 4</f>
        <v>4</v>
      </c>
      <c r="U3" s="19">
        <f>+ 5</f>
        <v>5</v>
      </c>
      <c r="V3" s="19">
        <f>+ 6</f>
        <v>6</v>
      </c>
      <c r="W3" s="19">
        <f>+ 7</f>
        <v>7</v>
      </c>
      <c r="X3" s="19">
        <f>+ 8</f>
        <v>8</v>
      </c>
      <c r="Y3" s="19">
        <f>+ 9</f>
        <v>9</v>
      </c>
      <c r="Z3" s="19">
        <f>+ 10</f>
        <v>10</v>
      </c>
      <c r="AA3" s="24">
        <f>11</f>
        <v>11</v>
      </c>
      <c r="AB3" s="36"/>
    </row>
    <row r="4" spans="1:28" ht="15.75" customHeight="1" x14ac:dyDescent="0.2">
      <c r="A4" s="25">
        <v>42966</v>
      </c>
      <c r="B4" s="26"/>
      <c r="C4" s="28">
        <v>0</v>
      </c>
      <c r="D4" s="29"/>
      <c r="E4" s="29"/>
      <c r="F4" s="29"/>
      <c r="G4" s="29">
        <v>316</v>
      </c>
      <c r="H4" s="29"/>
      <c r="I4" s="29">
        <v>289</v>
      </c>
      <c r="J4" s="29"/>
      <c r="K4" s="29">
        <v>278</v>
      </c>
      <c r="L4" s="29"/>
      <c r="M4" s="29">
        <v>253</v>
      </c>
      <c r="N4" s="29"/>
      <c r="O4" s="29">
        <v>291</v>
      </c>
      <c r="P4" s="28">
        <v>1</v>
      </c>
      <c r="Q4" s="29">
        <v>268</v>
      </c>
      <c r="R4" s="29"/>
      <c r="S4" s="29">
        <v>198</v>
      </c>
      <c r="T4" s="29"/>
      <c r="U4" s="29">
        <v>170</v>
      </c>
      <c r="V4" s="29"/>
      <c r="W4" s="29">
        <v>214</v>
      </c>
      <c r="X4" s="29"/>
      <c r="Y4" s="29">
        <v>218</v>
      </c>
      <c r="Z4" s="29"/>
      <c r="AA4" s="29">
        <v>298</v>
      </c>
      <c r="AB4" s="30"/>
    </row>
    <row r="5" spans="1:28" ht="15.75" customHeight="1" x14ac:dyDescent="0.2">
      <c r="A5" s="25">
        <v>42967</v>
      </c>
      <c r="B5" s="26"/>
      <c r="C5" s="28">
        <v>0</v>
      </c>
      <c r="D5" s="29">
        <v>282</v>
      </c>
      <c r="E5" s="29"/>
      <c r="F5" s="29">
        <v>319</v>
      </c>
      <c r="G5" s="29"/>
      <c r="H5" s="29">
        <v>299</v>
      </c>
      <c r="I5" s="29"/>
      <c r="J5" s="29">
        <v>273</v>
      </c>
      <c r="K5" s="29"/>
      <c r="L5" s="29"/>
      <c r="M5" s="29"/>
      <c r="N5" s="29">
        <v>326</v>
      </c>
      <c r="O5" s="29"/>
      <c r="P5" s="28">
        <v>1</v>
      </c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30"/>
    </row>
    <row r="6" spans="1:28" ht="15.75" customHeight="1" x14ac:dyDescent="0.2">
      <c r="A6" s="25">
        <v>43007</v>
      </c>
      <c r="B6" s="26"/>
      <c r="C6" s="28">
        <v>0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>
        <v>289</v>
      </c>
      <c r="P6" s="28">
        <v>1</v>
      </c>
      <c r="Q6" s="29"/>
      <c r="R6" s="29">
        <v>252</v>
      </c>
      <c r="S6" s="29"/>
      <c r="T6" s="29">
        <v>249</v>
      </c>
      <c r="U6" s="29"/>
      <c r="V6" s="29">
        <v>259</v>
      </c>
      <c r="W6" s="29"/>
      <c r="X6" s="29">
        <v>282</v>
      </c>
      <c r="Y6" s="29"/>
      <c r="Z6" s="29"/>
      <c r="AA6" s="29"/>
      <c r="AB6" s="30"/>
    </row>
    <row r="7" spans="1:28" ht="15.75" customHeight="1" x14ac:dyDescent="0.2">
      <c r="A7" s="25">
        <v>43008</v>
      </c>
      <c r="B7" s="26">
        <v>312</v>
      </c>
      <c r="C7" s="28">
        <v>1</v>
      </c>
      <c r="D7" s="29"/>
      <c r="E7" s="29">
        <v>281</v>
      </c>
      <c r="F7" s="29"/>
      <c r="G7" s="29">
        <v>281</v>
      </c>
      <c r="H7" s="29"/>
      <c r="I7" s="29">
        <v>255</v>
      </c>
      <c r="J7" s="29"/>
      <c r="K7" s="29">
        <v>266</v>
      </c>
      <c r="L7" s="29"/>
      <c r="M7" s="29">
        <v>300</v>
      </c>
      <c r="N7" s="29"/>
      <c r="O7" s="29">
        <v>302</v>
      </c>
      <c r="P7" s="28">
        <v>1.5</v>
      </c>
      <c r="Q7" s="29"/>
      <c r="R7" s="29">
        <v>281</v>
      </c>
      <c r="S7" s="29"/>
      <c r="T7" s="29">
        <v>249</v>
      </c>
      <c r="U7" s="29"/>
      <c r="V7" s="29"/>
      <c r="W7" s="29"/>
      <c r="X7" s="29"/>
      <c r="Y7" s="29"/>
      <c r="Z7" s="29"/>
      <c r="AA7" s="29"/>
      <c r="AB7" s="30"/>
    </row>
    <row r="8" spans="1:28" ht="15.75" customHeight="1" x14ac:dyDescent="0.2">
      <c r="A8" s="25">
        <v>43009</v>
      </c>
      <c r="B8" s="26">
        <v>290</v>
      </c>
      <c r="C8" s="28">
        <v>1.5</v>
      </c>
      <c r="D8" s="29"/>
      <c r="E8" s="29">
        <v>286</v>
      </c>
      <c r="F8" s="29"/>
      <c r="G8" s="29">
        <v>244</v>
      </c>
      <c r="H8" s="29"/>
      <c r="I8" s="29"/>
      <c r="J8" s="29"/>
      <c r="K8" s="29"/>
      <c r="L8" s="29"/>
      <c r="M8" s="29"/>
      <c r="N8" s="29"/>
      <c r="O8" s="29"/>
      <c r="P8" s="28">
        <v>1.5</v>
      </c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30"/>
    </row>
    <row r="9" spans="1:28" ht="15.75" customHeight="1" x14ac:dyDescent="0.2">
      <c r="A9" s="25">
        <v>43015</v>
      </c>
      <c r="B9" s="26">
        <v>311</v>
      </c>
      <c r="C9" s="28">
        <v>1.5</v>
      </c>
      <c r="D9" s="29"/>
      <c r="E9" s="29"/>
      <c r="F9" s="29"/>
      <c r="G9" s="29"/>
      <c r="H9" s="29"/>
      <c r="I9" s="29">
        <v>294</v>
      </c>
      <c r="J9" s="29"/>
      <c r="K9" s="29">
        <v>301</v>
      </c>
      <c r="L9" s="29"/>
      <c r="M9" s="29">
        <v>317</v>
      </c>
      <c r="N9" s="29"/>
      <c r="O9" s="29">
        <v>319</v>
      </c>
      <c r="P9" s="28">
        <v>1.5</v>
      </c>
      <c r="Q9" s="29"/>
      <c r="R9" s="29">
        <v>281</v>
      </c>
      <c r="S9" s="29"/>
      <c r="T9" s="29"/>
      <c r="U9" s="29">
        <v>218</v>
      </c>
      <c r="V9" s="29"/>
      <c r="W9" s="29"/>
      <c r="X9" s="29"/>
      <c r="Y9" s="29"/>
      <c r="Z9" s="29"/>
      <c r="AA9" s="29"/>
      <c r="AB9" s="30"/>
    </row>
    <row r="10" spans="1:28" ht="15.75" customHeight="1" x14ac:dyDescent="0.2">
      <c r="A10" s="25">
        <v>43016</v>
      </c>
      <c r="B10" s="26">
        <v>343</v>
      </c>
      <c r="C10" s="28">
        <v>1.5</v>
      </c>
      <c r="D10" s="29"/>
      <c r="E10" s="29">
        <v>316</v>
      </c>
      <c r="F10" s="29"/>
      <c r="G10" s="29"/>
      <c r="H10" s="29">
        <v>269</v>
      </c>
      <c r="I10" s="29">
        <v>244</v>
      </c>
      <c r="J10" s="29"/>
      <c r="K10" s="29"/>
      <c r="L10" s="29"/>
      <c r="M10" s="29"/>
      <c r="N10" s="29"/>
      <c r="O10" s="29">
        <v>357</v>
      </c>
      <c r="P10" s="28">
        <v>1.5</v>
      </c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30"/>
    </row>
    <row r="11" spans="1:28" ht="15.75" customHeight="1" x14ac:dyDescent="0.2">
      <c r="A11" s="25">
        <v>43018</v>
      </c>
      <c r="B11" s="26">
        <v>347</v>
      </c>
      <c r="C11" s="28">
        <v>1.5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>
        <v>339</v>
      </c>
      <c r="P11" s="28">
        <v>1.5</v>
      </c>
      <c r="Q11" s="29"/>
      <c r="R11" s="29"/>
      <c r="S11" s="29">
        <v>205</v>
      </c>
      <c r="T11" s="29"/>
      <c r="U11" s="29"/>
      <c r="V11" s="29">
        <v>258</v>
      </c>
      <c r="W11" s="29"/>
      <c r="X11" s="29"/>
      <c r="Y11" s="29"/>
      <c r="Z11" s="29"/>
      <c r="AA11" s="29"/>
      <c r="AB11" s="30"/>
    </row>
    <row r="12" spans="1:28" ht="15.75" customHeight="1" x14ac:dyDescent="0.2">
      <c r="A12" s="25">
        <v>43019</v>
      </c>
      <c r="B12" s="26">
        <v>387</v>
      </c>
      <c r="C12" s="28">
        <v>1.5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>
        <v>399</v>
      </c>
      <c r="P12" s="28">
        <v>1.5</v>
      </c>
      <c r="Q12" s="29"/>
      <c r="R12" s="29"/>
      <c r="S12" s="29">
        <v>298</v>
      </c>
      <c r="T12" s="29"/>
      <c r="U12" s="29"/>
      <c r="V12" s="29"/>
      <c r="W12" s="29"/>
      <c r="X12" s="29"/>
      <c r="Y12" s="29"/>
      <c r="Z12" s="29"/>
      <c r="AA12" s="29"/>
      <c r="AB12" s="30"/>
    </row>
    <row r="13" spans="1:28" ht="15.75" customHeight="1" x14ac:dyDescent="0.2">
      <c r="A13" s="25">
        <v>43020</v>
      </c>
      <c r="B13" s="26">
        <v>347</v>
      </c>
      <c r="C13" s="28">
        <v>1.5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>
        <v>424</v>
      </c>
      <c r="P13" s="28">
        <v>1.5</v>
      </c>
      <c r="Q13" s="29"/>
      <c r="R13" s="29"/>
      <c r="S13" s="29">
        <v>257</v>
      </c>
      <c r="T13" s="29"/>
      <c r="U13" s="29"/>
      <c r="V13" s="29"/>
      <c r="W13" s="29"/>
      <c r="X13" s="29"/>
      <c r="Y13" s="29"/>
      <c r="Z13" s="29"/>
      <c r="AA13" s="29"/>
      <c r="AB13" s="30"/>
    </row>
    <row r="14" spans="1:28" ht="15.75" customHeight="1" x14ac:dyDescent="0.2">
      <c r="A14" s="25">
        <v>43021</v>
      </c>
      <c r="B14" s="26">
        <v>380</v>
      </c>
      <c r="C14" s="28">
        <v>1.5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>
        <v>343</v>
      </c>
      <c r="P14" s="28"/>
      <c r="Q14" s="29"/>
      <c r="R14" s="29"/>
      <c r="S14" s="29"/>
      <c r="T14" s="29">
        <v>293</v>
      </c>
      <c r="U14" s="29"/>
      <c r="V14" s="29"/>
      <c r="W14" s="29"/>
      <c r="X14" s="29"/>
      <c r="Y14" s="29"/>
      <c r="Z14" s="29"/>
      <c r="AA14" s="29"/>
      <c r="AB14" s="30"/>
    </row>
    <row r="15" spans="1:28" ht="15.75" customHeight="1" x14ac:dyDescent="0.2">
      <c r="A15" s="25">
        <v>43022</v>
      </c>
      <c r="B15" s="26">
        <v>351</v>
      </c>
      <c r="C15" s="28">
        <v>1.5</v>
      </c>
      <c r="D15" s="29"/>
      <c r="E15" s="29"/>
      <c r="F15" s="29"/>
      <c r="G15" s="29"/>
      <c r="H15" s="29">
        <v>287</v>
      </c>
      <c r="I15" s="29"/>
      <c r="J15" s="29"/>
      <c r="K15" s="29"/>
      <c r="L15" s="29"/>
      <c r="M15" s="29"/>
      <c r="N15" s="29"/>
      <c r="O15" s="29" t="s">
        <v>107</v>
      </c>
      <c r="P15" s="28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30"/>
    </row>
    <row r="16" spans="1:28" ht="15.75" customHeight="1" x14ac:dyDescent="0.2">
      <c r="A16" s="25">
        <v>43027</v>
      </c>
      <c r="B16" s="26" t="s">
        <v>107</v>
      </c>
      <c r="C16" s="28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>
        <v>308</v>
      </c>
      <c r="P16" s="28">
        <v>1.5</v>
      </c>
      <c r="Q16" s="29"/>
      <c r="R16" s="29"/>
      <c r="S16" s="29"/>
      <c r="T16" s="29">
        <v>182</v>
      </c>
      <c r="U16" s="29"/>
      <c r="V16" s="29"/>
      <c r="W16" s="29">
        <v>176</v>
      </c>
      <c r="X16" s="29"/>
      <c r="Y16" s="29"/>
      <c r="Z16" s="29"/>
      <c r="AA16" s="29"/>
      <c r="AB16" s="30"/>
    </row>
    <row r="17" spans="1:28" ht="15.75" customHeight="1" x14ac:dyDescent="0.2">
      <c r="A17" s="25">
        <v>43028</v>
      </c>
      <c r="B17" s="26">
        <v>359</v>
      </c>
      <c r="C17" s="28">
        <v>1.5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>
        <v>367</v>
      </c>
      <c r="P17" s="28">
        <v>1.5</v>
      </c>
      <c r="Q17" s="29"/>
      <c r="R17" s="29"/>
      <c r="S17" s="29"/>
      <c r="T17" s="29">
        <v>286</v>
      </c>
      <c r="U17" s="29"/>
      <c r="V17" s="29"/>
      <c r="W17" s="29"/>
      <c r="X17" s="29"/>
      <c r="Y17" s="29"/>
      <c r="Z17" s="29"/>
      <c r="AA17" s="29"/>
      <c r="AB17" s="30"/>
    </row>
    <row r="18" spans="1:28" ht="15.75" customHeight="1" x14ac:dyDescent="0.2">
      <c r="A18" s="25">
        <v>43029</v>
      </c>
      <c r="B18" s="26">
        <v>397</v>
      </c>
      <c r="C18" s="28">
        <v>1.5</v>
      </c>
      <c r="D18" s="29"/>
      <c r="E18" s="29"/>
      <c r="F18" s="29"/>
      <c r="G18" s="29"/>
      <c r="H18" s="29">
        <v>192</v>
      </c>
      <c r="I18" s="29">
        <v>215</v>
      </c>
      <c r="J18" s="29"/>
      <c r="K18" s="29">
        <v>353</v>
      </c>
      <c r="L18" s="29"/>
      <c r="M18" s="29"/>
      <c r="N18" s="29"/>
      <c r="O18" s="29">
        <v>436</v>
      </c>
      <c r="P18" s="28">
        <v>1.5</v>
      </c>
      <c r="Q18" s="29"/>
      <c r="R18" s="29">
        <v>308</v>
      </c>
      <c r="S18" s="29"/>
      <c r="T18" s="29">
        <v>254</v>
      </c>
      <c r="U18" s="29"/>
      <c r="V18" s="29"/>
      <c r="W18" s="29"/>
      <c r="X18" s="29"/>
      <c r="Y18" s="29"/>
      <c r="Z18" s="29"/>
      <c r="AA18" s="29"/>
      <c r="AB18" s="30"/>
    </row>
    <row r="19" spans="1:28" ht="15.75" customHeight="1" x14ac:dyDescent="0.2">
      <c r="A19" s="25">
        <v>43030</v>
      </c>
      <c r="B19" s="26">
        <v>358</v>
      </c>
      <c r="C19" s="28">
        <v>1.5</v>
      </c>
      <c r="D19" s="29"/>
      <c r="E19" s="29"/>
      <c r="F19" s="29"/>
      <c r="G19" s="29"/>
      <c r="H19" s="29">
        <v>225</v>
      </c>
      <c r="I19" s="29">
        <v>230</v>
      </c>
      <c r="J19" s="29"/>
      <c r="K19" s="29"/>
      <c r="L19" s="29"/>
      <c r="M19" s="31"/>
      <c r="N19" s="29"/>
      <c r="O19" s="29">
        <v>336</v>
      </c>
      <c r="P19" s="28">
        <v>1.5</v>
      </c>
      <c r="Q19" s="29"/>
      <c r="R19" s="29"/>
      <c r="S19" s="29"/>
      <c r="T19" s="29">
        <v>176</v>
      </c>
      <c r="U19" s="29"/>
      <c r="V19" s="29"/>
      <c r="W19" s="29"/>
      <c r="X19" s="29"/>
      <c r="Y19" s="29"/>
      <c r="Z19" s="29"/>
      <c r="AA19" s="29"/>
      <c r="AB19" s="30"/>
    </row>
    <row r="20" spans="1:28" ht="15.75" customHeight="1" x14ac:dyDescent="0.2">
      <c r="A20" s="25">
        <v>43037</v>
      </c>
      <c r="B20" s="26">
        <v>312</v>
      </c>
      <c r="C20" s="28">
        <v>1.5</v>
      </c>
      <c r="D20" s="29"/>
      <c r="E20" s="29"/>
      <c r="F20" s="29"/>
      <c r="G20" s="29"/>
      <c r="H20" s="29">
        <v>144</v>
      </c>
      <c r="I20" s="29"/>
      <c r="J20" s="29">
        <v>181</v>
      </c>
      <c r="K20" s="29"/>
      <c r="L20" s="29"/>
      <c r="M20" s="29"/>
      <c r="N20" s="29"/>
      <c r="O20" s="29">
        <v>358</v>
      </c>
      <c r="P20" s="28">
        <v>1.5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30"/>
    </row>
    <row r="21" spans="1:28" ht="15.75" customHeight="1" x14ac:dyDescent="0.2">
      <c r="A21" s="25">
        <v>43043</v>
      </c>
      <c r="B21" s="26">
        <v>363</v>
      </c>
      <c r="C21" s="28">
        <v>1.5</v>
      </c>
      <c r="D21" s="29"/>
      <c r="E21" s="29">
        <v>286</v>
      </c>
      <c r="F21" s="29"/>
      <c r="G21" s="29">
        <v>192</v>
      </c>
      <c r="H21" s="29"/>
      <c r="I21" s="29">
        <v>180</v>
      </c>
      <c r="J21" s="29"/>
      <c r="K21" s="29">
        <v>173</v>
      </c>
      <c r="L21" s="29"/>
      <c r="M21" s="29">
        <v>211</v>
      </c>
      <c r="N21" s="29"/>
      <c r="O21" s="29">
        <v>324</v>
      </c>
      <c r="P21" s="28">
        <v>1.5</v>
      </c>
      <c r="Q21" s="29"/>
      <c r="R21" s="29">
        <v>293</v>
      </c>
      <c r="S21" s="29"/>
      <c r="T21" s="29">
        <v>195</v>
      </c>
      <c r="U21" s="29"/>
      <c r="V21" s="29"/>
      <c r="W21" s="29"/>
      <c r="X21" s="29"/>
      <c r="Y21" s="29"/>
      <c r="Z21" s="29"/>
      <c r="AA21" s="29"/>
      <c r="AB21" s="30"/>
    </row>
    <row r="22" spans="1:28" ht="15.75" customHeight="1" x14ac:dyDescent="0.2">
      <c r="A22" s="25">
        <v>43044</v>
      </c>
      <c r="B22" s="26">
        <v>362</v>
      </c>
      <c r="C22" s="28">
        <v>1.5</v>
      </c>
      <c r="D22" s="29"/>
      <c r="E22" s="29">
        <v>315</v>
      </c>
      <c r="F22" s="29"/>
      <c r="G22" s="29">
        <v>200</v>
      </c>
      <c r="H22" s="29"/>
      <c r="I22" s="29">
        <v>151</v>
      </c>
      <c r="J22" s="29"/>
      <c r="K22" s="29">
        <v>197</v>
      </c>
      <c r="L22" s="29"/>
      <c r="M22" s="29">
        <v>275</v>
      </c>
      <c r="N22" s="29"/>
      <c r="O22" s="29">
        <v>358</v>
      </c>
      <c r="P22" s="28">
        <v>1.5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</row>
    <row r="23" spans="1:28" ht="15.75" customHeight="1" x14ac:dyDescent="0.2">
      <c r="A23" s="25">
        <v>43049</v>
      </c>
      <c r="B23" s="26">
        <v>300</v>
      </c>
      <c r="C23" s="28">
        <v>1.5</v>
      </c>
      <c r="D23" s="29"/>
      <c r="E23" s="29"/>
      <c r="F23" s="29"/>
      <c r="G23" s="29"/>
      <c r="H23" s="29">
        <v>186</v>
      </c>
      <c r="I23" s="29"/>
      <c r="J23" s="29"/>
      <c r="K23" s="29"/>
      <c r="L23" s="29"/>
      <c r="M23" s="29"/>
      <c r="N23" s="29"/>
      <c r="O23" s="29">
        <v>376</v>
      </c>
      <c r="P23" s="28">
        <v>2</v>
      </c>
      <c r="Q23" s="29"/>
      <c r="R23" s="29">
        <v>281</v>
      </c>
      <c r="S23" s="29"/>
      <c r="T23" s="29">
        <v>169</v>
      </c>
      <c r="U23" s="29"/>
      <c r="V23" s="29">
        <v>136</v>
      </c>
      <c r="W23" s="29"/>
      <c r="X23" s="29"/>
      <c r="Y23" s="31"/>
      <c r="Z23" s="29"/>
      <c r="AA23" s="29"/>
      <c r="AB23" s="30"/>
    </row>
    <row r="24" spans="1:28" ht="15.75" customHeight="1" x14ac:dyDescent="0.2">
      <c r="A24" s="25">
        <v>43050</v>
      </c>
      <c r="B24" s="26">
        <v>268</v>
      </c>
      <c r="C24" s="28">
        <v>2</v>
      </c>
      <c r="D24" s="29"/>
      <c r="E24" s="29">
        <v>278</v>
      </c>
      <c r="F24" s="29"/>
      <c r="G24" s="29">
        <v>173</v>
      </c>
      <c r="H24" s="29"/>
      <c r="I24" s="29">
        <v>122</v>
      </c>
      <c r="J24" s="29"/>
      <c r="K24" s="29">
        <v>157</v>
      </c>
      <c r="L24" s="29"/>
      <c r="M24" s="29">
        <v>233</v>
      </c>
      <c r="N24" s="29"/>
      <c r="O24" s="29">
        <v>478</v>
      </c>
      <c r="P24" s="28">
        <v>2</v>
      </c>
      <c r="Q24" s="29"/>
      <c r="R24" s="29">
        <v>285</v>
      </c>
      <c r="S24" s="29"/>
      <c r="T24" s="29">
        <v>138</v>
      </c>
      <c r="U24" s="29"/>
      <c r="V24" s="29">
        <v>129</v>
      </c>
      <c r="W24" s="29"/>
      <c r="X24" s="29"/>
      <c r="Y24" s="29"/>
      <c r="Z24" s="29"/>
      <c r="AA24" s="29"/>
      <c r="AB24" s="30"/>
    </row>
    <row r="25" spans="1:28" ht="15.75" customHeight="1" x14ac:dyDescent="0.2">
      <c r="A25" s="25">
        <v>43051</v>
      </c>
      <c r="B25" s="26">
        <v>282</v>
      </c>
      <c r="C25" s="28">
        <v>2</v>
      </c>
      <c r="D25" s="29"/>
      <c r="E25" s="29">
        <v>254</v>
      </c>
      <c r="F25" s="29"/>
      <c r="G25" s="29">
        <v>107</v>
      </c>
      <c r="H25" s="29">
        <v>90</v>
      </c>
      <c r="I25" s="29">
        <v>104</v>
      </c>
      <c r="J25" s="29"/>
      <c r="K25" s="29">
        <v>160</v>
      </c>
      <c r="L25" s="29"/>
      <c r="M25" s="29">
        <v>357</v>
      </c>
      <c r="N25" s="29"/>
      <c r="O25" s="29">
        <v>382</v>
      </c>
      <c r="P25" s="28">
        <v>2</v>
      </c>
      <c r="Q25" s="29"/>
      <c r="R25" s="29">
        <v>297</v>
      </c>
      <c r="S25" s="29"/>
      <c r="T25" s="29">
        <v>149</v>
      </c>
      <c r="U25" s="29"/>
      <c r="V25" s="29">
        <v>119</v>
      </c>
      <c r="W25" s="29"/>
      <c r="X25" s="29"/>
      <c r="Y25" s="29"/>
      <c r="Z25" s="29"/>
      <c r="AA25" s="29"/>
      <c r="AB25" s="30"/>
    </row>
    <row r="26" spans="1:28" ht="15.75" customHeight="1" x14ac:dyDescent="0.2">
      <c r="A26" s="25">
        <v>43052</v>
      </c>
      <c r="B26" s="26">
        <v>207</v>
      </c>
      <c r="C26" s="28">
        <v>0</v>
      </c>
      <c r="D26" s="29">
        <v>195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>
        <v>340</v>
      </c>
      <c r="P26" s="28">
        <v>2</v>
      </c>
      <c r="Q26" s="29"/>
      <c r="R26" s="29"/>
      <c r="S26" s="29"/>
      <c r="T26" s="29">
        <v>126</v>
      </c>
      <c r="U26" s="29"/>
      <c r="V26" s="29"/>
      <c r="W26" s="29"/>
      <c r="X26" s="29"/>
      <c r="Y26" s="29"/>
      <c r="Z26" s="29"/>
      <c r="AA26" s="29"/>
      <c r="AB26" s="30"/>
    </row>
    <row r="27" spans="1:28" ht="15.75" customHeight="1" x14ac:dyDescent="0.2">
      <c r="A27" s="25">
        <v>43053</v>
      </c>
      <c r="B27" s="26">
        <v>195</v>
      </c>
      <c r="C27" s="28">
        <v>0.5</v>
      </c>
      <c r="D27" s="29">
        <v>215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>
        <v>340</v>
      </c>
      <c r="P27" s="28">
        <v>2</v>
      </c>
      <c r="Q27" s="29"/>
      <c r="R27" s="29">
        <v>286</v>
      </c>
      <c r="S27" s="29"/>
      <c r="T27" s="29">
        <v>118</v>
      </c>
      <c r="U27" s="29"/>
      <c r="V27" s="29"/>
      <c r="W27" s="29"/>
      <c r="X27" s="29"/>
      <c r="Y27" s="29"/>
      <c r="Z27" s="29"/>
      <c r="AA27" s="29"/>
      <c r="AB27" s="30"/>
    </row>
    <row r="28" spans="1:28" ht="15.75" customHeight="1" x14ac:dyDescent="0.2">
      <c r="A28" s="25">
        <v>43054</v>
      </c>
      <c r="B28" s="32">
        <v>206</v>
      </c>
      <c r="C28" s="28">
        <v>0.5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>
        <v>338</v>
      </c>
      <c r="P28" s="28">
        <v>2</v>
      </c>
      <c r="Q28" s="29"/>
      <c r="R28" s="29"/>
      <c r="S28" s="29">
        <v>113</v>
      </c>
      <c r="T28" s="29">
        <v>79</v>
      </c>
      <c r="U28" s="29">
        <v>84</v>
      </c>
      <c r="V28" s="29"/>
      <c r="W28" s="29"/>
      <c r="X28" s="29"/>
      <c r="Y28" s="29"/>
      <c r="Z28" s="29"/>
      <c r="AA28" s="29"/>
      <c r="AB28" s="30"/>
    </row>
    <row r="29" spans="1:28" ht="15.75" customHeight="1" x14ac:dyDescent="0.2">
      <c r="A29" s="25">
        <v>43055</v>
      </c>
      <c r="B29" s="26">
        <v>243</v>
      </c>
      <c r="C29" s="28">
        <v>1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>
        <v>315</v>
      </c>
      <c r="P29" s="28">
        <v>2</v>
      </c>
      <c r="Q29" s="29"/>
      <c r="R29" s="29"/>
      <c r="S29" s="29"/>
      <c r="T29" s="29">
        <v>158</v>
      </c>
      <c r="U29" s="29"/>
      <c r="V29" s="29"/>
      <c r="W29" s="29"/>
      <c r="X29" s="29"/>
      <c r="Y29" s="29"/>
      <c r="Z29" s="29"/>
      <c r="AA29" s="29"/>
      <c r="AB29" s="30"/>
    </row>
    <row r="30" spans="1:28" ht="15.75" customHeight="1" x14ac:dyDescent="0.2">
      <c r="A30" s="25">
        <v>43056</v>
      </c>
      <c r="B30" s="26">
        <v>165</v>
      </c>
      <c r="C30" s="28">
        <v>0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>
        <v>273</v>
      </c>
      <c r="P30" s="28">
        <v>1.75</v>
      </c>
      <c r="Q30" s="29"/>
      <c r="R30" s="29"/>
      <c r="S30" s="29">
        <v>137</v>
      </c>
      <c r="T30" s="29"/>
      <c r="U30" s="29">
        <v>128</v>
      </c>
      <c r="V30" s="29"/>
      <c r="W30" s="29"/>
      <c r="X30" s="29"/>
      <c r="Y30" s="29"/>
      <c r="Z30" s="29"/>
      <c r="AA30" s="29"/>
      <c r="AB30" s="30"/>
    </row>
    <row r="31" spans="1:28" ht="15.75" customHeight="1" x14ac:dyDescent="0.2">
      <c r="A31" s="25">
        <v>43057</v>
      </c>
      <c r="B31" s="26">
        <v>286</v>
      </c>
      <c r="C31" s="28">
        <v>2</v>
      </c>
      <c r="D31" s="29"/>
      <c r="E31" s="29">
        <v>230</v>
      </c>
      <c r="F31" s="29"/>
      <c r="G31" s="29">
        <v>114</v>
      </c>
      <c r="H31" s="29">
        <v>88</v>
      </c>
      <c r="I31" s="29"/>
      <c r="J31" s="29"/>
      <c r="K31" s="29"/>
      <c r="L31" s="29"/>
      <c r="M31" s="29"/>
      <c r="N31" s="29"/>
      <c r="O31" s="29">
        <v>345</v>
      </c>
      <c r="P31" s="28">
        <v>2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30"/>
    </row>
    <row r="32" spans="1:28" ht="15.75" customHeight="1" x14ac:dyDescent="0.2">
      <c r="A32" s="25">
        <v>43058</v>
      </c>
      <c r="B32" s="26">
        <v>172</v>
      </c>
      <c r="C32" s="28">
        <v>1</v>
      </c>
      <c r="D32" s="29"/>
      <c r="E32" s="29"/>
      <c r="F32" s="29">
        <v>141</v>
      </c>
      <c r="G32" s="29">
        <v>119</v>
      </c>
      <c r="H32" s="29">
        <v>107</v>
      </c>
      <c r="I32" s="29"/>
      <c r="J32" s="29"/>
      <c r="K32" s="29"/>
      <c r="L32" s="29"/>
      <c r="M32" s="29"/>
      <c r="N32" s="29"/>
      <c r="O32" s="29">
        <v>318</v>
      </c>
      <c r="P32" s="28">
        <v>2</v>
      </c>
      <c r="Q32" s="29"/>
      <c r="R32" s="29"/>
      <c r="S32" s="29"/>
      <c r="T32" s="29">
        <v>137</v>
      </c>
      <c r="U32" s="29"/>
      <c r="V32" s="29"/>
      <c r="W32" s="29"/>
      <c r="X32" s="29"/>
      <c r="Y32" s="29"/>
      <c r="Z32" s="29"/>
      <c r="AA32" s="29"/>
      <c r="AB32" s="30"/>
    </row>
    <row r="33" spans="1:28" ht="15.75" customHeight="1" x14ac:dyDescent="0.2">
      <c r="A33" s="25">
        <v>43059</v>
      </c>
      <c r="B33" s="26">
        <v>146</v>
      </c>
      <c r="C33" s="28">
        <v>0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>
        <v>295</v>
      </c>
      <c r="P33" s="28">
        <v>2</v>
      </c>
      <c r="Q33" s="29"/>
      <c r="R33" s="29"/>
      <c r="S33" s="29">
        <v>114</v>
      </c>
      <c r="T33" s="29"/>
      <c r="U33" s="29"/>
      <c r="V33" s="29"/>
      <c r="W33" s="29"/>
      <c r="X33" s="29"/>
      <c r="Y33" s="29"/>
      <c r="Z33" s="29"/>
      <c r="AA33" s="29"/>
      <c r="AB33" s="30"/>
    </row>
    <row r="34" spans="1:28" ht="15.75" customHeight="1" x14ac:dyDescent="0.2">
      <c r="A34" s="25">
        <v>43060</v>
      </c>
      <c r="B34" s="26">
        <v>195</v>
      </c>
      <c r="C34" s="28">
        <v>1</v>
      </c>
      <c r="D34" s="29"/>
      <c r="E34" s="29">
        <v>178</v>
      </c>
      <c r="F34" s="29"/>
      <c r="G34" s="29"/>
      <c r="H34" s="29"/>
      <c r="I34" s="29">
        <v>138</v>
      </c>
      <c r="J34" s="29"/>
      <c r="K34" s="29"/>
      <c r="L34" s="29"/>
      <c r="M34" s="29"/>
      <c r="N34" s="29"/>
      <c r="O34" s="29">
        <v>322</v>
      </c>
      <c r="P34" s="28">
        <v>2</v>
      </c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30"/>
    </row>
    <row r="35" spans="1:28" ht="15.75" customHeight="1" x14ac:dyDescent="0.2">
      <c r="A35" s="25">
        <v>43061</v>
      </c>
      <c r="B35" s="26">
        <v>209</v>
      </c>
      <c r="C35" s="28">
        <v>1</v>
      </c>
      <c r="D35" s="29"/>
      <c r="E35" s="29"/>
      <c r="F35" s="29"/>
      <c r="G35" s="29">
        <v>104</v>
      </c>
      <c r="H35" s="29"/>
      <c r="I35" s="29"/>
      <c r="J35" s="29"/>
      <c r="K35" s="29">
        <v>164</v>
      </c>
      <c r="L35" s="29"/>
      <c r="M35" s="29"/>
      <c r="N35" s="29"/>
      <c r="O35" s="29">
        <v>335</v>
      </c>
      <c r="P35" s="28">
        <v>1.5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30"/>
    </row>
    <row r="36" spans="1:28" ht="15.75" customHeight="1" x14ac:dyDescent="0.2">
      <c r="A36" s="25">
        <v>43062</v>
      </c>
      <c r="B36" s="26">
        <v>166</v>
      </c>
      <c r="C36" s="28">
        <v>0</v>
      </c>
      <c r="D36" s="29"/>
      <c r="E36" s="29">
        <v>219</v>
      </c>
      <c r="F36" s="29"/>
      <c r="G36" s="29"/>
      <c r="H36" s="29">
        <v>285</v>
      </c>
      <c r="I36" s="29"/>
      <c r="J36" s="29"/>
      <c r="K36" s="29"/>
      <c r="L36" s="29"/>
      <c r="M36" s="29"/>
      <c r="N36" s="29"/>
      <c r="O36" s="29">
        <v>286</v>
      </c>
      <c r="P36" s="28">
        <v>1.5</v>
      </c>
      <c r="Q36" s="29"/>
      <c r="R36" s="29">
        <v>217</v>
      </c>
      <c r="S36" s="29"/>
      <c r="T36" s="29">
        <v>110</v>
      </c>
      <c r="U36" s="29"/>
      <c r="V36" s="29"/>
      <c r="W36" s="29"/>
      <c r="X36" s="29"/>
      <c r="Y36" s="29"/>
      <c r="Z36" s="29"/>
      <c r="AA36" s="29"/>
      <c r="AB36" s="30"/>
    </row>
    <row r="37" spans="1:28" ht="15.75" customHeight="1" x14ac:dyDescent="0.2">
      <c r="A37" s="25">
        <v>43063</v>
      </c>
      <c r="B37" s="26">
        <v>263</v>
      </c>
      <c r="C37" s="28">
        <v>1.5</v>
      </c>
      <c r="D37" s="29"/>
      <c r="E37" s="29">
        <v>217</v>
      </c>
      <c r="F37" s="29"/>
      <c r="G37" s="29">
        <v>167</v>
      </c>
      <c r="H37" s="29"/>
      <c r="I37" s="29">
        <v>138</v>
      </c>
      <c r="J37" s="29"/>
      <c r="K37" s="29">
        <v>149</v>
      </c>
      <c r="L37" s="29"/>
      <c r="M37" s="29">
        <v>200</v>
      </c>
      <c r="N37" s="29"/>
      <c r="O37" s="29">
        <v>327</v>
      </c>
      <c r="P37" s="28">
        <v>1.5</v>
      </c>
      <c r="Q37" s="29"/>
      <c r="R37" s="29"/>
      <c r="S37" s="29"/>
      <c r="T37" s="29">
        <v>203</v>
      </c>
      <c r="U37" s="29"/>
      <c r="V37" s="29"/>
      <c r="W37" s="29"/>
      <c r="X37" s="29"/>
      <c r="Y37" s="29"/>
      <c r="Z37" s="29"/>
      <c r="AA37" s="29"/>
      <c r="AB37" s="30"/>
    </row>
    <row r="38" spans="1:28" ht="15.75" customHeight="1" x14ac:dyDescent="0.2">
      <c r="A38" s="25">
        <v>43064</v>
      </c>
      <c r="B38" s="26">
        <v>228</v>
      </c>
      <c r="C38" s="28">
        <v>1.5</v>
      </c>
      <c r="D38" s="29"/>
      <c r="E38" s="29"/>
      <c r="F38" s="29"/>
      <c r="G38" s="29"/>
      <c r="H38" s="29">
        <v>157</v>
      </c>
      <c r="I38" s="29"/>
      <c r="J38" s="29"/>
      <c r="K38" s="29"/>
      <c r="L38" s="29"/>
      <c r="M38" s="29"/>
      <c r="N38" s="29"/>
      <c r="O38" s="29">
        <v>282</v>
      </c>
      <c r="P38" s="28">
        <v>1.5</v>
      </c>
      <c r="Q38" s="29"/>
      <c r="R38" s="29"/>
      <c r="S38" s="29"/>
      <c r="T38" s="29">
        <v>179</v>
      </c>
      <c r="U38" s="29"/>
      <c r="V38" s="29"/>
      <c r="W38" s="29"/>
      <c r="X38" s="29"/>
      <c r="Y38" s="29"/>
      <c r="Z38" s="29"/>
      <c r="AA38" s="29"/>
      <c r="AB38" s="30"/>
    </row>
    <row r="39" spans="1:28" ht="15.75" customHeight="1" x14ac:dyDescent="0.2">
      <c r="A39" s="25">
        <v>43065</v>
      </c>
      <c r="B39" s="26">
        <v>262</v>
      </c>
      <c r="C39" s="28">
        <v>1.5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>
        <v>326</v>
      </c>
      <c r="P39" s="28">
        <v>1.5</v>
      </c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30"/>
    </row>
    <row r="40" spans="1:28" ht="15.75" customHeight="1" x14ac:dyDescent="0.2">
      <c r="A40" s="25">
        <v>43066</v>
      </c>
      <c r="B40" s="26">
        <v>199</v>
      </c>
      <c r="C40" s="28">
        <v>1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>
        <v>320</v>
      </c>
      <c r="P40" s="28">
        <v>1.5</v>
      </c>
      <c r="Q40" s="29"/>
      <c r="R40" s="29">
        <v>200</v>
      </c>
      <c r="S40" s="29"/>
      <c r="T40" s="29">
        <v>76</v>
      </c>
      <c r="U40" s="29"/>
      <c r="V40" s="29"/>
      <c r="W40" s="29"/>
      <c r="X40" s="29"/>
      <c r="Y40" s="29"/>
      <c r="Z40" s="29"/>
      <c r="AA40" s="29"/>
      <c r="AB40" s="30"/>
    </row>
    <row r="41" spans="1:28" ht="15.75" customHeight="1" x14ac:dyDescent="0.2">
      <c r="A41" s="25">
        <v>43067</v>
      </c>
      <c r="B41" s="26">
        <v>288</v>
      </c>
      <c r="C41" s="28">
        <v>1.5</v>
      </c>
      <c r="D41" s="29">
        <v>286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>
        <v>189</v>
      </c>
      <c r="P41" s="28">
        <v>1</v>
      </c>
      <c r="Q41" s="29"/>
      <c r="R41" s="29"/>
      <c r="S41" s="29"/>
      <c r="T41" s="29">
        <v>81</v>
      </c>
      <c r="U41" s="29"/>
      <c r="V41" s="29">
        <v>114</v>
      </c>
      <c r="W41" s="29"/>
      <c r="X41" s="29"/>
      <c r="Y41" s="29"/>
      <c r="Z41" s="29"/>
      <c r="AA41" s="29"/>
      <c r="AB41" s="30"/>
    </row>
    <row r="42" spans="1:28" ht="15.75" customHeight="1" x14ac:dyDescent="0.2">
      <c r="A42" s="25">
        <v>43068</v>
      </c>
      <c r="B42" s="26">
        <v>268</v>
      </c>
      <c r="C42" s="28">
        <v>1.5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>
        <v>137</v>
      </c>
      <c r="P42" s="28">
        <v>0</v>
      </c>
      <c r="Q42" s="29"/>
      <c r="R42" s="29"/>
      <c r="S42" s="29"/>
      <c r="T42" s="29">
        <v>133</v>
      </c>
      <c r="U42" s="29"/>
      <c r="V42" s="29"/>
      <c r="W42" s="29"/>
      <c r="X42" s="29"/>
      <c r="Y42" s="29"/>
      <c r="Z42" s="29"/>
      <c r="AA42" s="29"/>
      <c r="AB42" s="30"/>
    </row>
    <row r="43" spans="1:28" ht="15.75" customHeight="1" x14ac:dyDescent="0.2">
      <c r="A43" s="25">
        <v>43069</v>
      </c>
      <c r="B43" s="26">
        <v>195</v>
      </c>
      <c r="C43" s="28">
        <v>0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>
        <v>326</v>
      </c>
      <c r="P43" s="28">
        <v>1.5</v>
      </c>
      <c r="Q43" s="29"/>
      <c r="R43" s="29"/>
      <c r="S43" s="29"/>
      <c r="T43" s="29">
        <v>102</v>
      </c>
      <c r="U43" s="29"/>
      <c r="V43" s="29"/>
      <c r="W43" s="29"/>
      <c r="X43" s="29"/>
      <c r="Y43" s="29"/>
      <c r="Z43" s="29"/>
      <c r="AA43" s="29"/>
      <c r="AB43" s="30"/>
    </row>
    <row r="44" spans="1:28" ht="15.75" customHeight="1" x14ac:dyDescent="0.2">
      <c r="A44" s="25">
        <v>43070</v>
      </c>
      <c r="B44" s="26">
        <v>171</v>
      </c>
      <c r="C44" s="28">
        <v>0.5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>
        <v>295</v>
      </c>
      <c r="P44" s="28">
        <v>1.5</v>
      </c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30"/>
    </row>
    <row r="45" spans="1:28" ht="15.75" customHeight="1" x14ac:dyDescent="0.2">
      <c r="A45" s="25">
        <v>43071</v>
      </c>
      <c r="B45" s="26">
        <v>161</v>
      </c>
      <c r="C45" s="28">
        <v>0.5</v>
      </c>
      <c r="D45" s="29"/>
      <c r="E45" s="29">
        <v>102</v>
      </c>
      <c r="F45" s="29"/>
      <c r="G45" s="29">
        <v>81</v>
      </c>
      <c r="H45" s="29">
        <v>91</v>
      </c>
      <c r="I45" s="29"/>
      <c r="J45" s="29">
        <v>129</v>
      </c>
      <c r="K45" s="29"/>
      <c r="L45" s="29">
        <v>148</v>
      </c>
      <c r="M45" s="29"/>
      <c r="N45" s="29">
        <v>176</v>
      </c>
      <c r="O45" s="29">
        <v>168</v>
      </c>
      <c r="P45" s="28">
        <v>0.5</v>
      </c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30"/>
    </row>
    <row r="46" spans="1:28" ht="15.75" customHeight="1" x14ac:dyDescent="0.2">
      <c r="A46" s="25">
        <v>43072</v>
      </c>
      <c r="B46" s="26">
        <v>149</v>
      </c>
      <c r="C46" s="28">
        <v>0.5</v>
      </c>
      <c r="D46" s="29"/>
      <c r="E46" s="29">
        <v>114</v>
      </c>
      <c r="F46" s="29"/>
      <c r="G46" s="29">
        <v>99</v>
      </c>
      <c r="H46" s="29"/>
      <c r="I46" s="29">
        <v>120</v>
      </c>
      <c r="J46" s="29"/>
      <c r="K46" s="29">
        <v>137</v>
      </c>
      <c r="L46" s="29"/>
      <c r="M46" s="29">
        <v>169</v>
      </c>
      <c r="N46" s="29"/>
      <c r="O46" s="29">
        <v>312</v>
      </c>
      <c r="P46" s="28">
        <v>1</v>
      </c>
      <c r="Q46" s="29"/>
      <c r="R46" s="29">
        <v>228</v>
      </c>
      <c r="S46" s="29"/>
      <c r="T46" s="29">
        <v>82</v>
      </c>
      <c r="U46" s="29"/>
      <c r="V46" s="29"/>
      <c r="W46" s="29"/>
      <c r="X46" s="29"/>
      <c r="Y46" s="29"/>
      <c r="Z46" s="29"/>
      <c r="AA46" s="29"/>
      <c r="AB46" s="30"/>
    </row>
    <row r="47" spans="1:28" ht="15.75" customHeight="1" x14ac:dyDescent="0.2">
      <c r="A47" s="25">
        <v>43073</v>
      </c>
      <c r="B47" s="26">
        <v>142</v>
      </c>
      <c r="C47" s="28">
        <v>0.5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>
        <v>164</v>
      </c>
      <c r="P47" s="28">
        <v>0.5</v>
      </c>
      <c r="Q47" s="29"/>
      <c r="R47" s="29"/>
      <c r="S47" s="29"/>
      <c r="T47" s="29">
        <v>131</v>
      </c>
      <c r="U47" s="29"/>
      <c r="V47" s="29"/>
      <c r="W47" s="29"/>
      <c r="X47" s="29"/>
      <c r="Y47" s="29"/>
      <c r="Z47" s="29"/>
      <c r="AA47" s="29"/>
      <c r="AB47" s="30"/>
    </row>
    <row r="48" spans="1:28" ht="15.75" customHeight="1" x14ac:dyDescent="0.2">
      <c r="A48" s="25">
        <v>43074</v>
      </c>
      <c r="B48" s="26">
        <v>176</v>
      </c>
      <c r="C48" s="28">
        <v>0.75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>
        <v>186</v>
      </c>
      <c r="P48" s="28">
        <v>0.75</v>
      </c>
      <c r="Q48" s="29"/>
      <c r="R48" s="29"/>
      <c r="S48" s="29">
        <v>90</v>
      </c>
      <c r="T48" s="29">
        <v>108</v>
      </c>
      <c r="U48" s="29"/>
      <c r="V48" s="29"/>
      <c r="W48" s="29"/>
      <c r="X48" s="29"/>
      <c r="Y48" s="29"/>
      <c r="Z48" s="29"/>
      <c r="AA48" s="29"/>
      <c r="AB48" s="30"/>
    </row>
    <row r="49" spans="1:28" ht="15.75" customHeight="1" x14ac:dyDescent="0.2">
      <c r="A49" s="25">
        <v>43075</v>
      </c>
      <c r="B49" s="26">
        <v>137</v>
      </c>
      <c r="C49" s="28">
        <v>0.75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>
        <v>176</v>
      </c>
      <c r="P49" s="28">
        <v>0.75</v>
      </c>
      <c r="Q49" s="29"/>
      <c r="R49" s="29"/>
      <c r="S49" s="29"/>
      <c r="T49" s="29">
        <v>109</v>
      </c>
      <c r="U49" s="29"/>
      <c r="V49" s="29"/>
      <c r="W49" s="29"/>
      <c r="X49" s="29"/>
      <c r="Y49" s="29"/>
      <c r="Z49" s="29"/>
      <c r="AA49" s="29"/>
      <c r="AB49" s="30"/>
    </row>
    <row r="50" spans="1:28" ht="15.75" customHeight="1" x14ac:dyDescent="0.2">
      <c r="A50" s="25">
        <v>43076</v>
      </c>
      <c r="B50" s="26">
        <v>117</v>
      </c>
      <c r="C50" s="28">
        <v>0.75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>
        <v>129</v>
      </c>
      <c r="P50" s="28">
        <v>0.75</v>
      </c>
      <c r="Q50" s="29"/>
      <c r="R50" s="29"/>
      <c r="S50" s="29"/>
      <c r="T50" s="29">
        <v>92</v>
      </c>
      <c r="U50" s="29"/>
      <c r="V50" s="29"/>
      <c r="W50" s="29"/>
      <c r="X50" s="29"/>
      <c r="Y50" s="29"/>
      <c r="Z50" s="29"/>
      <c r="AA50" s="29"/>
      <c r="AB50" s="33" t="s">
        <v>108</v>
      </c>
    </row>
    <row r="51" spans="1:28" ht="15.75" customHeight="1" x14ac:dyDescent="0.2">
      <c r="A51" s="25">
        <v>43077</v>
      </c>
      <c r="B51" s="26">
        <v>115</v>
      </c>
      <c r="C51" s="28">
        <v>0.5</v>
      </c>
      <c r="D51" s="29"/>
      <c r="E51" s="29"/>
      <c r="F51" s="29"/>
      <c r="G51" s="29">
        <v>83</v>
      </c>
      <c r="H51" s="29"/>
      <c r="I51" s="29"/>
      <c r="J51" s="29"/>
      <c r="K51" s="29"/>
      <c r="L51" s="29"/>
      <c r="M51" s="29"/>
      <c r="N51" s="29"/>
      <c r="O51" s="29">
        <v>135</v>
      </c>
      <c r="P51" s="28">
        <v>0.75</v>
      </c>
      <c r="Q51" s="29"/>
      <c r="R51" s="29"/>
      <c r="S51" s="29">
        <v>75</v>
      </c>
      <c r="T51" s="29"/>
      <c r="U51" s="29"/>
      <c r="V51" s="29"/>
      <c r="W51" s="29"/>
      <c r="X51" s="29"/>
      <c r="Y51" s="29"/>
      <c r="Z51" s="29"/>
      <c r="AA51" s="29"/>
      <c r="AB51" s="30"/>
    </row>
    <row r="52" spans="1:28" ht="15.75" customHeight="1" x14ac:dyDescent="0.2">
      <c r="A52" s="34" t="s">
        <v>109</v>
      </c>
      <c r="B52" s="26">
        <v>91</v>
      </c>
      <c r="C52" s="28">
        <v>0.25</v>
      </c>
      <c r="D52" s="29"/>
      <c r="E52" s="29"/>
      <c r="F52" s="29">
        <v>68</v>
      </c>
      <c r="G52" s="29">
        <v>71</v>
      </c>
      <c r="H52" s="29"/>
      <c r="I52" s="29"/>
      <c r="J52" s="29"/>
      <c r="K52" s="29"/>
      <c r="L52" s="29"/>
      <c r="M52" s="29"/>
      <c r="N52" s="29"/>
      <c r="O52" s="29"/>
      <c r="P52" s="28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30"/>
    </row>
    <row r="53" spans="1:28" ht="15.75" customHeight="1" x14ac:dyDescent="0.2">
      <c r="A53" s="25"/>
      <c r="B53" s="26"/>
      <c r="C53" s="28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8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30"/>
    </row>
    <row r="54" spans="1:28" ht="15.75" customHeight="1" x14ac:dyDescent="0.2">
      <c r="A54" s="25"/>
      <c r="B54" s="26"/>
      <c r="C54" s="28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8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30"/>
    </row>
    <row r="55" spans="1:28" ht="15.75" customHeight="1" x14ac:dyDescent="0.2">
      <c r="A55" s="25"/>
      <c r="B55" s="26"/>
      <c r="C55" s="28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8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30"/>
    </row>
    <row r="56" spans="1:28" ht="15.75" customHeight="1" x14ac:dyDescent="0.2">
      <c r="A56" s="25"/>
      <c r="B56" s="26"/>
      <c r="C56" s="28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8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30"/>
    </row>
    <row r="57" spans="1:28" ht="15.75" customHeight="1" x14ac:dyDescent="0.2">
      <c r="A57" s="25"/>
      <c r="B57" s="26"/>
      <c r="C57" s="28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8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30"/>
    </row>
    <row r="58" spans="1:28" ht="15.75" customHeight="1" x14ac:dyDescent="0.2">
      <c r="A58" s="25"/>
      <c r="B58" s="26"/>
      <c r="C58" s="28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8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30"/>
    </row>
    <row r="59" spans="1:28" ht="15.75" customHeight="1" x14ac:dyDescent="0.2">
      <c r="A59" s="25"/>
      <c r="B59" s="26"/>
      <c r="C59" s="28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8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30"/>
    </row>
    <row r="60" spans="1:28" ht="15.75" customHeight="1" x14ac:dyDescent="0.2">
      <c r="A60" s="25"/>
      <c r="B60" s="26"/>
      <c r="C60" s="28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8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30"/>
    </row>
    <row r="61" spans="1:28" ht="15.75" customHeight="1" x14ac:dyDescent="0.2">
      <c r="A61" s="25"/>
      <c r="B61" s="26"/>
      <c r="C61" s="28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8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30"/>
    </row>
    <row r="62" spans="1:28" ht="15.75" customHeight="1" x14ac:dyDescent="0.2">
      <c r="A62" s="25"/>
      <c r="B62" s="26"/>
      <c r="C62" s="28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8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30"/>
    </row>
    <row r="63" spans="1:28" ht="15.75" customHeight="1" x14ac:dyDescent="0.2">
      <c r="A63" s="25"/>
      <c r="B63" s="26"/>
      <c r="C63" s="28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8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30"/>
    </row>
    <row r="64" spans="1:28" ht="15.75" customHeight="1" x14ac:dyDescent="0.2">
      <c r="A64" s="25"/>
      <c r="B64" s="26"/>
      <c r="C64" s="28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8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30"/>
    </row>
    <row r="65" spans="1:28" ht="15.75" customHeight="1" x14ac:dyDescent="0.2">
      <c r="A65" s="25"/>
      <c r="B65" s="26"/>
      <c r="C65" s="28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8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30"/>
    </row>
    <row r="66" spans="1:28" ht="15.75" customHeight="1" x14ac:dyDescent="0.2">
      <c r="A66" s="25"/>
      <c r="B66" s="26"/>
      <c r="C66" s="28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8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30"/>
    </row>
    <row r="67" spans="1:28" ht="15.75" customHeight="1" x14ac:dyDescent="0.2">
      <c r="A67" s="25"/>
      <c r="B67" s="26"/>
      <c r="C67" s="28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8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30"/>
    </row>
    <row r="68" spans="1:28" ht="15.75" customHeight="1" x14ac:dyDescent="0.2">
      <c r="A68" s="25"/>
      <c r="B68" s="26"/>
      <c r="C68" s="28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8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30"/>
    </row>
    <row r="69" spans="1:28" ht="15.75" customHeight="1" x14ac:dyDescent="0.2">
      <c r="A69" s="25"/>
      <c r="B69" s="26"/>
      <c r="C69" s="28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8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30"/>
    </row>
    <row r="70" spans="1:28" ht="15.75" customHeight="1" x14ac:dyDescent="0.2">
      <c r="A70" s="25"/>
      <c r="B70" s="26"/>
      <c r="C70" s="28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8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30"/>
    </row>
    <row r="71" spans="1:28" ht="15.75" customHeight="1" x14ac:dyDescent="0.2">
      <c r="A71" s="25"/>
      <c r="B71" s="26"/>
      <c r="C71" s="28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8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30"/>
    </row>
    <row r="72" spans="1:28" ht="15.75" customHeight="1" x14ac:dyDescent="0.2">
      <c r="A72" s="25"/>
      <c r="B72" s="26"/>
      <c r="C72" s="28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8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30"/>
    </row>
    <row r="73" spans="1:28" ht="15.75" customHeight="1" x14ac:dyDescent="0.2">
      <c r="A73" s="25"/>
      <c r="B73" s="26"/>
      <c r="C73" s="28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8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30"/>
    </row>
    <row r="74" spans="1:28" ht="15.75" customHeight="1" x14ac:dyDescent="0.2">
      <c r="A74" s="25"/>
      <c r="B74" s="26"/>
      <c r="C74" s="28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8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30"/>
    </row>
    <row r="75" spans="1:28" ht="15.75" customHeight="1" x14ac:dyDescent="0.2">
      <c r="A75" s="25"/>
      <c r="B75" s="26"/>
      <c r="C75" s="28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8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30"/>
    </row>
    <row r="76" spans="1:28" ht="15.75" customHeight="1" x14ac:dyDescent="0.2">
      <c r="A76" s="25"/>
      <c r="B76" s="26"/>
      <c r="C76" s="28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8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30"/>
    </row>
    <row r="77" spans="1:28" ht="15.75" customHeight="1" x14ac:dyDescent="0.2">
      <c r="A77" s="25"/>
      <c r="B77" s="26"/>
      <c r="C77" s="28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8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30"/>
    </row>
    <row r="78" spans="1:28" ht="15.75" customHeight="1" x14ac:dyDescent="0.2">
      <c r="A78" s="25"/>
      <c r="B78" s="26"/>
      <c r="C78" s="28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8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30"/>
    </row>
    <row r="79" spans="1:28" ht="15.75" customHeight="1" x14ac:dyDescent="0.2">
      <c r="A79" s="25"/>
      <c r="B79" s="26"/>
      <c r="C79" s="28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8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30"/>
    </row>
    <row r="80" spans="1:28" ht="15.75" customHeight="1" x14ac:dyDescent="0.2">
      <c r="A80" s="25"/>
      <c r="B80" s="26"/>
      <c r="C80" s="28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8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30"/>
    </row>
    <row r="81" spans="1:28" ht="15.75" customHeight="1" x14ac:dyDescent="0.2">
      <c r="A81" s="25"/>
      <c r="B81" s="26"/>
      <c r="C81" s="28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8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30"/>
    </row>
    <row r="82" spans="1:28" ht="15.75" customHeight="1" x14ac:dyDescent="0.2">
      <c r="A82" s="25"/>
      <c r="B82" s="26"/>
      <c r="C82" s="28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8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30"/>
    </row>
    <row r="83" spans="1:28" ht="15.75" customHeight="1" x14ac:dyDescent="0.2">
      <c r="A83" s="25"/>
      <c r="B83" s="26"/>
      <c r="C83" s="28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8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30"/>
    </row>
    <row r="84" spans="1:28" ht="15.75" customHeight="1" x14ac:dyDescent="0.2">
      <c r="A84" s="25"/>
      <c r="B84" s="26"/>
      <c r="C84" s="28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8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30"/>
    </row>
    <row r="85" spans="1:28" ht="15.75" customHeight="1" x14ac:dyDescent="0.2">
      <c r="A85" s="25"/>
      <c r="B85" s="26"/>
      <c r="C85" s="28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8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30"/>
    </row>
    <row r="86" spans="1:28" ht="15.75" customHeight="1" x14ac:dyDescent="0.2">
      <c r="A86" s="25"/>
      <c r="B86" s="26"/>
      <c r="C86" s="28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8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30"/>
    </row>
    <row r="87" spans="1:28" ht="15.75" customHeight="1" x14ac:dyDescent="0.2">
      <c r="A87" s="25"/>
      <c r="B87" s="26"/>
      <c r="C87" s="28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8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30"/>
    </row>
    <row r="88" spans="1:28" ht="15.75" customHeight="1" x14ac:dyDescent="0.2">
      <c r="A88" s="25"/>
      <c r="B88" s="26"/>
      <c r="C88" s="28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8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30"/>
    </row>
    <row r="89" spans="1:28" ht="15.75" customHeight="1" x14ac:dyDescent="0.2">
      <c r="A89" s="25"/>
      <c r="B89" s="26"/>
      <c r="C89" s="28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8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30"/>
    </row>
    <row r="90" spans="1:28" ht="15.75" customHeight="1" x14ac:dyDescent="0.2">
      <c r="A90" s="25"/>
      <c r="B90" s="26"/>
      <c r="C90" s="28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8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30"/>
    </row>
    <row r="91" spans="1:28" ht="15.75" customHeight="1" x14ac:dyDescent="0.2">
      <c r="A91" s="25"/>
      <c r="B91" s="26"/>
      <c r="C91" s="28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8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30"/>
    </row>
    <row r="92" spans="1:28" ht="15.75" customHeight="1" x14ac:dyDescent="0.2">
      <c r="A92" s="25"/>
      <c r="B92" s="26"/>
      <c r="C92" s="28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8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30"/>
    </row>
    <row r="93" spans="1:28" ht="15.75" customHeight="1" x14ac:dyDescent="0.2">
      <c r="A93" s="25"/>
      <c r="B93" s="26"/>
      <c r="C93" s="28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8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30"/>
    </row>
    <row r="94" spans="1:28" ht="15.75" customHeight="1" x14ac:dyDescent="0.2">
      <c r="A94" s="25"/>
      <c r="B94" s="26"/>
      <c r="C94" s="28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8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30"/>
    </row>
    <row r="95" spans="1:28" ht="15.75" customHeight="1" x14ac:dyDescent="0.2">
      <c r="A95" s="25"/>
      <c r="B95" s="26"/>
      <c r="C95" s="28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8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30"/>
    </row>
    <row r="96" spans="1:28" ht="15.75" customHeight="1" x14ac:dyDescent="0.2">
      <c r="A96" s="25"/>
      <c r="B96" s="26"/>
      <c r="C96" s="28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8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30"/>
    </row>
    <row r="97" spans="1:28" ht="15.75" customHeight="1" x14ac:dyDescent="0.2">
      <c r="A97" s="25"/>
      <c r="B97" s="26"/>
      <c r="C97" s="28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8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30"/>
    </row>
    <row r="98" spans="1:28" ht="15.75" customHeight="1" x14ac:dyDescent="0.2">
      <c r="A98" s="25"/>
      <c r="B98" s="26"/>
      <c r="C98" s="28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8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30"/>
    </row>
    <row r="99" spans="1:28" ht="15.75" customHeight="1" x14ac:dyDescent="0.2">
      <c r="A99" s="25"/>
      <c r="B99" s="26"/>
      <c r="C99" s="28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8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30"/>
    </row>
    <row r="100" spans="1:28" ht="15.75" customHeight="1" x14ac:dyDescent="0.2">
      <c r="A100" s="25"/>
      <c r="B100" s="26"/>
      <c r="C100" s="28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8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30"/>
    </row>
    <row r="101" spans="1:28" ht="15.75" customHeight="1" x14ac:dyDescent="0.2">
      <c r="A101" s="25"/>
      <c r="B101" s="26"/>
      <c r="C101" s="28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8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30"/>
    </row>
    <row r="102" spans="1:28" ht="15.75" customHeight="1" x14ac:dyDescent="0.2">
      <c r="A102" s="25"/>
      <c r="B102" s="26"/>
      <c r="C102" s="28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8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30"/>
    </row>
    <row r="103" spans="1:28" ht="15.75" customHeight="1" x14ac:dyDescent="0.2">
      <c r="A103" s="25"/>
      <c r="B103" s="26"/>
      <c r="C103" s="28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8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30"/>
    </row>
    <row r="104" spans="1:28" ht="15.75" customHeight="1" x14ac:dyDescent="0.2">
      <c r="A104" s="25"/>
      <c r="B104" s="26"/>
      <c r="C104" s="28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8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30"/>
    </row>
    <row r="105" spans="1:28" ht="15.75" customHeight="1" x14ac:dyDescent="0.2">
      <c r="A105" s="25"/>
      <c r="B105" s="26"/>
      <c r="C105" s="28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8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30"/>
    </row>
    <row r="106" spans="1:28" ht="15.75" customHeight="1" x14ac:dyDescent="0.2">
      <c r="A106" s="25"/>
      <c r="B106" s="26"/>
      <c r="C106" s="28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8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30"/>
    </row>
    <row r="107" spans="1:28" ht="15.75" customHeight="1" x14ac:dyDescent="0.2">
      <c r="A107" s="25"/>
      <c r="B107" s="26"/>
      <c r="C107" s="28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8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30"/>
    </row>
    <row r="108" spans="1:28" ht="15.75" customHeight="1" x14ac:dyDescent="0.2">
      <c r="A108" s="25"/>
      <c r="B108" s="26"/>
      <c r="C108" s="28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8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30"/>
    </row>
    <row r="109" spans="1:28" ht="15.75" customHeight="1" x14ac:dyDescent="0.2">
      <c r="A109" s="25"/>
      <c r="B109" s="26"/>
      <c r="C109" s="28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8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30"/>
    </row>
    <row r="110" spans="1:28" ht="15.75" customHeight="1" x14ac:dyDescent="0.2">
      <c r="A110" s="25"/>
      <c r="B110" s="26"/>
      <c r="C110" s="28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8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30"/>
    </row>
    <row r="111" spans="1:28" ht="15.75" customHeight="1" x14ac:dyDescent="0.2">
      <c r="A111" s="25"/>
      <c r="B111" s="26"/>
      <c r="C111" s="28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8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30"/>
    </row>
    <row r="112" spans="1:28" ht="15.75" customHeight="1" x14ac:dyDescent="0.2">
      <c r="A112" s="25"/>
      <c r="B112" s="26"/>
      <c r="C112" s="28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8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30"/>
    </row>
    <row r="113" spans="1:28" ht="15.75" customHeight="1" x14ac:dyDescent="0.2">
      <c r="A113" s="25"/>
      <c r="B113" s="26"/>
      <c r="C113" s="28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8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30"/>
    </row>
    <row r="114" spans="1:28" ht="15.75" customHeight="1" x14ac:dyDescent="0.2">
      <c r="A114" s="25"/>
      <c r="B114" s="26"/>
      <c r="C114" s="28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8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30"/>
    </row>
    <row r="115" spans="1:28" ht="15.75" customHeight="1" x14ac:dyDescent="0.2">
      <c r="A115" s="25"/>
      <c r="B115" s="26"/>
      <c r="C115" s="28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8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30"/>
    </row>
    <row r="116" spans="1:28" ht="15.75" customHeight="1" x14ac:dyDescent="0.2">
      <c r="A116" s="25"/>
      <c r="B116" s="26"/>
      <c r="C116" s="28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8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30"/>
    </row>
    <row r="117" spans="1:28" ht="15.75" customHeight="1" x14ac:dyDescent="0.2">
      <c r="A117" s="25"/>
      <c r="B117" s="26"/>
      <c r="C117" s="28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8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30"/>
    </row>
    <row r="118" spans="1:28" ht="15.75" customHeight="1" x14ac:dyDescent="0.2">
      <c r="A118" s="25"/>
      <c r="B118" s="26"/>
      <c r="C118" s="28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8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30"/>
    </row>
    <row r="119" spans="1:28" ht="15.75" customHeight="1" x14ac:dyDescent="0.2">
      <c r="A119" s="25"/>
      <c r="B119" s="26"/>
      <c r="C119" s="28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8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30"/>
    </row>
    <row r="120" spans="1:28" ht="15.75" customHeight="1" x14ac:dyDescent="0.2">
      <c r="A120" s="25"/>
      <c r="B120" s="26"/>
      <c r="C120" s="28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8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30"/>
    </row>
    <row r="121" spans="1:28" ht="15.75" customHeight="1" x14ac:dyDescent="0.2">
      <c r="A121" s="25"/>
      <c r="B121" s="26"/>
      <c r="C121" s="28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8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30"/>
    </row>
    <row r="122" spans="1:28" ht="15.75" customHeight="1" x14ac:dyDescent="0.2">
      <c r="A122" s="25"/>
      <c r="B122" s="26"/>
      <c r="C122" s="28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8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30"/>
    </row>
    <row r="123" spans="1:28" ht="15.75" customHeight="1" x14ac:dyDescent="0.2">
      <c r="A123" s="25"/>
      <c r="B123" s="26"/>
      <c r="C123" s="28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8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30"/>
    </row>
    <row r="124" spans="1:28" ht="15.75" customHeight="1" x14ac:dyDescent="0.2">
      <c r="A124" s="25"/>
      <c r="B124" s="26"/>
      <c r="C124" s="28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8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30"/>
    </row>
    <row r="125" spans="1:28" ht="15.75" customHeight="1" x14ac:dyDescent="0.2">
      <c r="A125" s="25"/>
      <c r="B125" s="26"/>
      <c r="C125" s="28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8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30"/>
    </row>
    <row r="126" spans="1:28" ht="15.75" customHeight="1" x14ac:dyDescent="0.2">
      <c r="A126" s="25"/>
      <c r="B126" s="26"/>
      <c r="C126" s="28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8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30"/>
    </row>
    <row r="127" spans="1:28" ht="15.75" customHeight="1" x14ac:dyDescent="0.2">
      <c r="A127" s="25"/>
      <c r="B127" s="26"/>
      <c r="C127" s="28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8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30"/>
    </row>
    <row r="128" spans="1:28" ht="15.75" customHeight="1" x14ac:dyDescent="0.2">
      <c r="A128" s="25"/>
      <c r="B128" s="26"/>
      <c r="C128" s="28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8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30"/>
    </row>
    <row r="129" spans="1:28" ht="15.75" customHeight="1" x14ac:dyDescent="0.2">
      <c r="A129" s="25"/>
      <c r="B129" s="26"/>
      <c r="C129" s="28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8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30"/>
    </row>
    <row r="130" spans="1:28" ht="15.75" customHeight="1" x14ac:dyDescent="0.2">
      <c r="A130" s="25"/>
      <c r="B130" s="26"/>
      <c r="C130" s="28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8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30"/>
    </row>
    <row r="131" spans="1:28" ht="15.75" customHeight="1" x14ac:dyDescent="0.2">
      <c r="A131" s="25"/>
      <c r="B131" s="26"/>
      <c r="C131" s="28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8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30"/>
    </row>
    <row r="132" spans="1:28" ht="15.75" customHeight="1" x14ac:dyDescent="0.2">
      <c r="A132" s="25"/>
      <c r="B132" s="26"/>
      <c r="C132" s="28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8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30"/>
    </row>
    <row r="133" spans="1:28" ht="15.75" customHeight="1" x14ac:dyDescent="0.2">
      <c r="A133" s="25"/>
      <c r="B133" s="26"/>
      <c r="C133" s="28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8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30"/>
    </row>
    <row r="134" spans="1:28" ht="15.75" customHeight="1" x14ac:dyDescent="0.2">
      <c r="A134" s="25"/>
      <c r="B134" s="26"/>
      <c r="C134" s="28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8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30"/>
    </row>
    <row r="135" spans="1:28" ht="15.75" customHeight="1" x14ac:dyDescent="0.2">
      <c r="A135" s="25"/>
      <c r="B135" s="26"/>
      <c r="C135" s="28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8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30"/>
    </row>
    <row r="136" spans="1:28" ht="15.75" customHeight="1" x14ac:dyDescent="0.2">
      <c r="A136" s="25"/>
      <c r="B136" s="26"/>
      <c r="C136" s="28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8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30"/>
    </row>
    <row r="137" spans="1:28" ht="15.75" customHeight="1" x14ac:dyDescent="0.2">
      <c r="A137" s="25"/>
      <c r="B137" s="26"/>
      <c r="C137" s="28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8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30"/>
    </row>
    <row r="138" spans="1:28" ht="15.75" customHeight="1" x14ac:dyDescent="0.2">
      <c r="A138" s="25"/>
      <c r="B138" s="26"/>
      <c r="C138" s="28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8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30"/>
    </row>
    <row r="139" spans="1:28" ht="15.75" customHeight="1" x14ac:dyDescent="0.2">
      <c r="A139" s="25"/>
      <c r="B139" s="26"/>
      <c r="C139" s="28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8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30"/>
    </row>
    <row r="140" spans="1:28" ht="15.75" customHeight="1" x14ac:dyDescent="0.2">
      <c r="A140" s="25"/>
      <c r="B140" s="26"/>
      <c r="C140" s="28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8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30"/>
    </row>
    <row r="141" spans="1:28" ht="15.75" customHeight="1" x14ac:dyDescent="0.2">
      <c r="A141" s="25"/>
      <c r="B141" s="26"/>
      <c r="C141" s="28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8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30"/>
    </row>
    <row r="142" spans="1:28" ht="15.75" customHeight="1" x14ac:dyDescent="0.2">
      <c r="A142" s="25"/>
      <c r="B142" s="26"/>
      <c r="C142" s="28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8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30"/>
    </row>
    <row r="143" spans="1:28" ht="15.75" customHeight="1" x14ac:dyDescent="0.2">
      <c r="A143" s="25"/>
      <c r="B143" s="26"/>
      <c r="C143" s="28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8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30"/>
    </row>
    <row r="144" spans="1:28" ht="15.75" customHeight="1" x14ac:dyDescent="0.2">
      <c r="A144" s="25"/>
      <c r="B144" s="26"/>
      <c r="C144" s="28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8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30"/>
    </row>
    <row r="145" spans="1:28" ht="15.75" customHeight="1" x14ac:dyDescent="0.2">
      <c r="A145" s="25"/>
      <c r="B145" s="26"/>
      <c r="C145" s="28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8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30"/>
    </row>
    <row r="146" spans="1:28" ht="15.75" customHeight="1" x14ac:dyDescent="0.2">
      <c r="A146" s="25"/>
      <c r="B146" s="26"/>
      <c r="C146" s="28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8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30"/>
    </row>
    <row r="147" spans="1:28" ht="15.75" customHeight="1" x14ac:dyDescent="0.2">
      <c r="A147" s="25"/>
      <c r="B147" s="26"/>
      <c r="C147" s="28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8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30"/>
    </row>
    <row r="148" spans="1:28" ht="15.75" customHeight="1" x14ac:dyDescent="0.2">
      <c r="A148" s="25"/>
      <c r="B148" s="26"/>
      <c r="C148" s="28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8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30"/>
    </row>
    <row r="149" spans="1:28" ht="15.75" customHeight="1" x14ac:dyDescent="0.2">
      <c r="A149" s="25"/>
      <c r="B149" s="26"/>
      <c r="C149" s="28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8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30"/>
    </row>
    <row r="150" spans="1:28" ht="15.75" customHeight="1" x14ac:dyDescent="0.2">
      <c r="A150" s="25"/>
      <c r="B150" s="26"/>
      <c r="C150" s="28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8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30"/>
    </row>
    <row r="151" spans="1:28" ht="15.75" customHeight="1" x14ac:dyDescent="0.2">
      <c r="A151" s="25"/>
      <c r="B151" s="26"/>
      <c r="C151" s="28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8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30"/>
    </row>
    <row r="152" spans="1:28" ht="15.75" customHeight="1" x14ac:dyDescent="0.2">
      <c r="A152" s="25"/>
      <c r="B152" s="26"/>
      <c r="C152" s="28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8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30"/>
    </row>
    <row r="153" spans="1:28" ht="15.75" customHeight="1" x14ac:dyDescent="0.2">
      <c r="A153" s="25"/>
      <c r="B153" s="26"/>
      <c r="C153" s="28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8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30"/>
    </row>
    <row r="154" spans="1:28" ht="15.75" customHeight="1" x14ac:dyDescent="0.2">
      <c r="A154" s="25"/>
      <c r="B154" s="26"/>
      <c r="C154" s="28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8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30"/>
    </row>
    <row r="155" spans="1:28" ht="15.75" customHeight="1" x14ac:dyDescent="0.2">
      <c r="A155" s="25"/>
      <c r="B155" s="26"/>
      <c r="C155" s="28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8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30"/>
    </row>
    <row r="156" spans="1:28" ht="15.75" customHeight="1" x14ac:dyDescent="0.2">
      <c r="A156" s="25"/>
      <c r="B156" s="26"/>
      <c r="C156" s="28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8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30"/>
    </row>
    <row r="157" spans="1:28" ht="15.75" customHeight="1" x14ac:dyDescent="0.2">
      <c r="A157" s="25"/>
      <c r="B157" s="26"/>
      <c r="C157" s="28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8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30"/>
    </row>
    <row r="158" spans="1:28" ht="15.75" customHeight="1" x14ac:dyDescent="0.2">
      <c r="A158" s="25"/>
      <c r="B158" s="26"/>
      <c r="C158" s="28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8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30"/>
    </row>
    <row r="159" spans="1:28" ht="15.75" customHeight="1" x14ac:dyDescent="0.2">
      <c r="A159" s="25"/>
      <c r="B159" s="26"/>
      <c r="C159" s="28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8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30"/>
    </row>
    <row r="160" spans="1:28" ht="15.75" customHeight="1" x14ac:dyDescent="0.2">
      <c r="A160" s="25"/>
      <c r="B160" s="26"/>
      <c r="C160" s="28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8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30"/>
    </row>
    <row r="161" spans="1:28" ht="15.75" customHeight="1" x14ac:dyDescent="0.2">
      <c r="A161" s="25"/>
      <c r="B161" s="26"/>
      <c r="C161" s="28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8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30"/>
    </row>
    <row r="162" spans="1:28" ht="15.75" customHeight="1" x14ac:dyDescent="0.2">
      <c r="A162" s="25"/>
      <c r="B162" s="26"/>
      <c r="C162" s="28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8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30"/>
    </row>
    <row r="163" spans="1:28" ht="15.75" customHeight="1" x14ac:dyDescent="0.2">
      <c r="A163" s="25"/>
      <c r="B163" s="26"/>
      <c r="C163" s="28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8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30"/>
    </row>
    <row r="164" spans="1:28" ht="15.75" customHeight="1" x14ac:dyDescent="0.2">
      <c r="A164" s="25"/>
      <c r="B164" s="26"/>
      <c r="C164" s="28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8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30"/>
    </row>
    <row r="165" spans="1:28" ht="15.75" customHeight="1" x14ac:dyDescent="0.2">
      <c r="A165" s="25"/>
      <c r="B165" s="26"/>
      <c r="C165" s="28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8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30"/>
    </row>
    <row r="166" spans="1:28" ht="15.75" customHeight="1" x14ac:dyDescent="0.2">
      <c r="A166" s="25"/>
      <c r="B166" s="26"/>
      <c r="C166" s="28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8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30"/>
    </row>
    <row r="167" spans="1:28" ht="15.75" customHeight="1" x14ac:dyDescent="0.2">
      <c r="A167" s="25"/>
      <c r="B167" s="26"/>
      <c r="C167" s="28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8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30"/>
    </row>
    <row r="168" spans="1:28" ht="15.75" customHeight="1" x14ac:dyDescent="0.2">
      <c r="A168" s="25"/>
      <c r="B168" s="26"/>
      <c r="C168" s="28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8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30"/>
    </row>
    <row r="169" spans="1:28" ht="15.75" customHeight="1" x14ac:dyDescent="0.2">
      <c r="A169" s="25"/>
      <c r="B169" s="26"/>
      <c r="C169" s="28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8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30"/>
    </row>
    <row r="170" spans="1:28" ht="15.75" customHeight="1" x14ac:dyDescent="0.2">
      <c r="A170" s="25"/>
      <c r="B170" s="26"/>
      <c r="C170" s="28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8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30"/>
    </row>
    <row r="171" spans="1:28" ht="15.75" customHeight="1" x14ac:dyDescent="0.2">
      <c r="A171" s="25"/>
      <c r="B171" s="26"/>
      <c r="C171" s="28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8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30"/>
    </row>
    <row r="172" spans="1:28" ht="15.75" customHeight="1" x14ac:dyDescent="0.2">
      <c r="A172" s="25"/>
      <c r="B172" s="26"/>
      <c r="C172" s="28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8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30"/>
    </row>
    <row r="173" spans="1:28" ht="15.75" customHeight="1" x14ac:dyDescent="0.2">
      <c r="A173" s="25"/>
      <c r="B173" s="26"/>
      <c r="C173" s="28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8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30"/>
    </row>
    <row r="174" spans="1:28" ht="15.75" customHeight="1" x14ac:dyDescent="0.2">
      <c r="A174" s="25"/>
      <c r="B174" s="26"/>
      <c r="C174" s="28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8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30"/>
    </row>
    <row r="175" spans="1:28" ht="15.75" customHeight="1" x14ac:dyDescent="0.2">
      <c r="A175" s="25"/>
      <c r="B175" s="26"/>
      <c r="C175" s="28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8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30"/>
    </row>
    <row r="176" spans="1:28" ht="15.75" customHeight="1" x14ac:dyDescent="0.2">
      <c r="A176" s="25"/>
      <c r="B176" s="26"/>
      <c r="C176" s="28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8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30"/>
    </row>
    <row r="177" spans="1:28" ht="15.75" customHeight="1" x14ac:dyDescent="0.2">
      <c r="A177" s="25"/>
      <c r="B177" s="26"/>
      <c r="C177" s="28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8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30"/>
    </row>
    <row r="178" spans="1:28" ht="15.75" customHeight="1" x14ac:dyDescent="0.2">
      <c r="A178" s="25"/>
      <c r="B178" s="26"/>
      <c r="C178" s="28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8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30"/>
    </row>
    <row r="179" spans="1:28" ht="15.75" customHeight="1" x14ac:dyDescent="0.2">
      <c r="A179" s="25"/>
      <c r="B179" s="26"/>
      <c r="C179" s="28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8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30"/>
    </row>
    <row r="180" spans="1:28" ht="15.75" customHeight="1" x14ac:dyDescent="0.2">
      <c r="A180" s="25"/>
      <c r="B180" s="26"/>
      <c r="C180" s="28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8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30"/>
    </row>
    <row r="181" spans="1:28" ht="15.75" customHeight="1" x14ac:dyDescent="0.2">
      <c r="A181" s="25"/>
      <c r="B181" s="26"/>
      <c r="C181" s="28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8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30"/>
    </row>
    <row r="182" spans="1:28" ht="15.75" customHeight="1" x14ac:dyDescent="0.2">
      <c r="A182" s="25"/>
      <c r="B182" s="26"/>
      <c r="C182" s="28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8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30"/>
    </row>
    <row r="183" spans="1:28" ht="15.75" customHeight="1" x14ac:dyDescent="0.2">
      <c r="A183" s="25"/>
      <c r="B183" s="26"/>
      <c r="C183" s="28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8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30"/>
    </row>
    <row r="184" spans="1:28" ht="15.75" customHeight="1" x14ac:dyDescent="0.2">
      <c r="A184" s="25"/>
      <c r="B184" s="26"/>
      <c r="C184" s="28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8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30"/>
    </row>
    <row r="185" spans="1:28" ht="15.75" customHeight="1" x14ac:dyDescent="0.2">
      <c r="A185" s="25"/>
      <c r="B185" s="26"/>
      <c r="C185" s="28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8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30"/>
    </row>
    <row r="186" spans="1:28" ht="15.75" customHeight="1" x14ac:dyDescent="0.2">
      <c r="A186" s="25"/>
      <c r="B186" s="26"/>
      <c r="C186" s="28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8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30"/>
    </row>
    <row r="187" spans="1:28" ht="15.75" customHeight="1" x14ac:dyDescent="0.2">
      <c r="A187" s="25"/>
      <c r="B187" s="26"/>
      <c r="C187" s="28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8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30"/>
    </row>
    <row r="188" spans="1:28" ht="15.75" customHeight="1" x14ac:dyDescent="0.2">
      <c r="A188" s="25"/>
      <c r="B188" s="26"/>
      <c r="C188" s="28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8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30"/>
    </row>
    <row r="189" spans="1:28" ht="15.75" customHeight="1" x14ac:dyDescent="0.2">
      <c r="A189" s="25"/>
      <c r="B189" s="26"/>
      <c r="C189" s="28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8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30"/>
    </row>
    <row r="190" spans="1:28" ht="15.75" customHeight="1" x14ac:dyDescent="0.2">
      <c r="A190" s="25"/>
      <c r="B190" s="26"/>
      <c r="C190" s="28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8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30"/>
    </row>
    <row r="191" spans="1:28" ht="15.75" customHeight="1" x14ac:dyDescent="0.2">
      <c r="A191" s="25"/>
      <c r="B191" s="26"/>
      <c r="C191" s="28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8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30"/>
    </row>
    <row r="192" spans="1:28" ht="15.75" customHeight="1" x14ac:dyDescent="0.2">
      <c r="A192" s="25"/>
      <c r="B192" s="26"/>
      <c r="C192" s="28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8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30"/>
    </row>
    <row r="193" spans="1:28" ht="15.75" customHeight="1" x14ac:dyDescent="0.2">
      <c r="A193" s="25"/>
      <c r="B193" s="26"/>
      <c r="C193" s="28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8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30"/>
    </row>
    <row r="194" spans="1:28" ht="15.75" customHeight="1" x14ac:dyDescent="0.2">
      <c r="A194" s="25"/>
      <c r="B194" s="26"/>
      <c r="C194" s="28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8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30"/>
    </row>
    <row r="195" spans="1:28" ht="15.75" customHeight="1" x14ac:dyDescent="0.2">
      <c r="A195" s="25"/>
      <c r="B195" s="26"/>
      <c r="C195" s="28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8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30"/>
    </row>
    <row r="196" spans="1:28" ht="15.75" customHeight="1" x14ac:dyDescent="0.2">
      <c r="A196" s="25"/>
      <c r="B196" s="26"/>
      <c r="C196" s="28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8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30"/>
    </row>
    <row r="197" spans="1:28" ht="15.75" customHeight="1" x14ac:dyDescent="0.2">
      <c r="A197" s="25"/>
      <c r="B197" s="26"/>
      <c r="C197" s="28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8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30"/>
    </row>
    <row r="198" spans="1:28" ht="15.75" customHeight="1" x14ac:dyDescent="0.2">
      <c r="A198" s="25"/>
      <c r="B198" s="26"/>
      <c r="C198" s="28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8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30"/>
    </row>
    <row r="199" spans="1:28" ht="15.75" customHeight="1" x14ac:dyDescent="0.2">
      <c r="A199" s="25"/>
      <c r="B199" s="26"/>
      <c r="C199" s="28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8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30"/>
    </row>
    <row r="200" spans="1:28" ht="15.75" customHeight="1" x14ac:dyDescent="0.2">
      <c r="A200" s="25"/>
      <c r="B200" s="26"/>
      <c r="C200" s="28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8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30"/>
    </row>
    <row r="201" spans="1:28" ht="15.75" customHeight="1" x14ac:dyDescent="0.2">
      <c r="A201" s="25"/>
      <c r="B201" s="26"/>
      <c r="C201" s="28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8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30"/>
    </row>
    <row r="202" spans="1:28" ht="15.75" customHeight="1" x14ac:dyDescent="0.2">
      <c r="A202" s="25"/>
      <c r="B202" s="26"/>
      <c r="C202" s="28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8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30"/>
    </row>
    <row r="203" spans="1:28" ht="15.75" customHeight="1" x14ac:dyDescent="0.2">
      <c r="A203" s="25"/>
      <c r="B203" s="26"/>
      <c r="C203" s="28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8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30"/>
    </row>
    <row r="204" spans="1:28" ht="15.75" customHeight="1" x14ac:dyDescent="0.2">
      <c r="A204" s="25"/>
      <c r="B204" s="26"/>
      <c r="C204" s="28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8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30"/>
    </row>
    <row r="205" spans="1:28" ht="15.75" customHeight="1" x14ac:dyDescent="0.2">
      <c r="A205" s="25"/>
      <c r="B205" s="26"/>
      <c r="C205" s="28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8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30"/>
    </row>
    <row r="206" spans="1:28" ht="15.75" customHeight="1" x14ac:dyDescent="0.2">
      <c r="A206" s="25"/>
      <c r="B206" s="26"/>
      <c r="C206" s="28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8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30"/>
    </row>
    <row r="207" spans="1:28" ht="15.75" customHeight="1" x14ac:dyDescent="0.2">
      <c r="A207" s="25"/>
      <c r="B207" s="26"/>
      <c r="C207" s="28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8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30"/>
    </row>
    <row r="208" spans="1:28" ht="15.75" customHeight="1" x14ac:dyDescent="0.2">
      <c r="A208" s="25"/>
      <c r="B208" s="26"/>
      <c r="C208" s="28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8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30"/>
    </row>
    <row r="209" spans="1:28" ht="15.75" customHeight="1" x14ac:dyDescent="0.2">
      <c r="A209" s="25"/>
      <c r="B209" s="26"/>
      <c r="C209" s="28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8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30"/>
    </row>
    <row r="210" spans="1:28" ht="15.75" customHeight="1" x14ac:dyDescent="0.2">
      <c r="A210" s="25"/>
      <c r="B210" s="26"/>
      <c r="C210" s="28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8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30"/>
    </row>
    <row r="211" spans="1:28" ht="15.75" customHeight="1" x14ac:dyDescent="0.2">
      <c r="A211" s="25"/>
      <c r="B211" s="26"/>
      <c r="C211" s="28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8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30"/>
    </row>
    <row r="212" spans="1:28" ht="15.75" customHeight="1" x14ac:dyDescent="0.2">
      <c r="A212" s="25"/>
      <c r="B212" s="26"/>
      <c r="C212" s="28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8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30"/>
    </row>
    <row r="213" spans="1:28" ht="15.75" customHeight="1" x14ac:dyDescent="0.2">
      <c r="A213" s="25"/>
      <c r="B213" s="26"/>
      <c r="C213" s="28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8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30"/>
    </row>
    <row r="214" spans="1:28" ht="15.75" customHeight="1" x14ac:dyDescent="0.2">
      <c r="A214" s="25"/>
      <c r="B214" s="26"/>
      <c r="C214" s="28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8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30"/>
    </row>
    <row r="215" spans="1:28" ht="15.75" customHeight="1" x14ac:dyDescent="0.2">
      <c r="A215" s="25"/>
      <c r="B215" s="26"/>
      <c r="C215" s="28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8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30"/>
    </row>
    <row r="216" spans="1:28" ht="15.75" customHeight="1" x14ac:dyDescent="0.2">
      <c r="A216" s="25"/>
      <c r="B216" s="26"/>
      <c r="C216" s="28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8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30"/>
    </row>
    <row r="217" spans="1:28" ht="15.75" customHeight="1" x14ac:dyDescent="0.2">
      <c r="A217" s="25"/>
      <c r="B217" s="26"/>
      <c r="C217" s="28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8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30"/>
    </row>
    <row r="218" spans="1:28" ht="15.75" customHeight="1" x14ac:dyDescent="0.2">
      <c r="A218" s="25"/>
      <c r="B218" s="26"/>
      <c r="C218" s="28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8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30"/>
    </row>
    <row r="219" spans="1:28" ht="15.75" customHeight="1" x14ac:dyDescent="0.2">
      <c r="A219" s="25"/>
      <c r="B219" s="26"/>
      <c r="C219" s="28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8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30"/>
    </row>
    <row r="220" spans="1:28" ht="15.75" customHeight="1" x14ac:dyDescent="0.2">
      <c r="A220" s="25"/>
      <c r="B220" s="26"/>
      <c r="C220" s="28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8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30"/>
    </row>
    <row r="221" spans="1:28" ht="15.75" customHeight="1" x14ac:dyDescent="0.2">
      <c r="A221" s="25"/>
      <c r="B221" s="26"/>
      <c r="C221" s="28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8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30"/>
    </row>
    <row r="222" spans="1:28" ht="15.75" customHeight="1" x14ac:dyDescent="0.2">
      <c r="A222" s="25"/>
      <c r="B222" s="26"/>
      <c r="C222" s="28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8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30"/>
    </row>
    <row r="223" spans="1:28" ht="15.75" customHeight="1" x14ac:dyDescent="0.2">
      <c r="A223" s="25"/>
      <c r="B223" s="26"/>
      <c r="C223" s="28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8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30"/>
    </row>
    <row r="224" spans="1:28" ht="15.75" customHeight="1" x14ac:dyDescent="0.2">
      <c r="A224" s="25"/>
      <c r="B224" s="26"/>
      <c r="C224" s="28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8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30"/>
    </row>
    <row r="225" spans="1:28" ht="15.75" customHeight="1" x14ac:dyDescent="0.2">
      <c r="A225" s="25"/>
      <c r="B225" s="26"/>
      <c r="C225" s="28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8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30"/>
    </row>
    <row r="226" spans="1:28" ht="15.75" customHeight="1" x14ac:dyDescent="0.2">
      <c r="A226" s="25"/>
      <c r="B226" s="26"/>
      <c r="C226" s="28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8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30"/>
    </row>
    <row r="227" spans="1:28" ht="15.75" customHeight="1" x14ac:dyDescent="0.2">
      <c r="A227" s="25"/>
      <c r="B227" s="26"/>
      <c r="C227" s="28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8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30"/>
    </row>
    <row r="228" spans="1:28" ht="15.75" customHeight="1" x14ac:dyDescent="0.2">
      <c r="A228" s="25"/>
      <c r="B228" s="26"/>
      <c r="C228" s="28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8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30"/>
    </row>
    <row r="229" spans="1:28" ht="15.75" customHeight="1" x14ac:dyDescent="0.2">
      <c r="A229" s="25"/>
      <c r="B229" s="26"/>
      <c r="C229" s="28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8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30"/>
    </row>
    <row r="230" spans="1:28" ht="15.75" customHeight="1" x14ac:dyDescent="0.2">
      <c r="A230" s="25"/>
      <c r="B230" s="26"/>
      <c r="C230" s="28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8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30"/>
    </row>
    <row r="231" spans="1:28" ht="15.75" customHeight="1" x14ac:dyDescent="0.2">
      <c r="A231" s="25"/>
      <c r="B231" s="26"/>
      <c r="C231" s="28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8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30"/>
    </row>
    <row r="232" spans="1:28" ht="15.75" customHeight="1" x14ac:dyDescent="0.2">
      <c r="A232" s="25"/>
      <c r="B232" s="26"/>
      <c r="C232" s="28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8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30"/>
    </row>
    <row r="233" spans="1:28" ht="15.75" customHeight="1" x14ac:dyDescent="0.2">
      <c r="A233" s="25"/>
      <c r="B233" s="26"/>
      <c r="C233" s="28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8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30"/>
    </row>
    <row r="234" spans="1:28" ht="15.75" customHeight="1" x14ac:dyDescent="0.2">
      <c r="A234" s="25"/>
      <c r="B234" s="26"/>
      <c r="C234" s="28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8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30"/>
    </row>
    <row r="235" spans="1:28" ht="15.75" customHeight="1" x14ac:dyDescent="0.2">
      <c r="A235" s="25"/>
      <c r="B235" s="26"/>
      <c r="C235" s="28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8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30"/>
    </row>
    <row r="236" spans="1:28" ht="15.75" customHeight="1" x14ac:dyDescent="0.2">
      <c r="A236" s="25"/>
      <c r="B236" s="26"/>
      <c r="C236" s="28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8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30"/>
    </row>
    <row r="237" spans="1:28" ht="15.75" customHeight="1" x14ac:dyDescent="0.2">
      <c r="A237" s="25"/>
      <c r="B237" s="26"/>
      <c r="C237" s="28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8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30"/>
    </row>
    <row r="238" spans="1:28" ht="15.75" customHeight="1" x14ac:dyDescent="0.2">
      <c r="A238" s="25"/>
      <c r="B238" s="26"/>
      <c r="C238" s="28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8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30"/>
    </row>
    <row r="239" spans="1:28" ht="15.75" customHeight="1" x14ac:dyDescent="0.2">
      <c r="A239" s="25"/>
      <c r="B239" s="26"/>
      <c r="C239" s="28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8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30"/>
    </row>
    <row r="240" spans="1:28" ht="15.75" customHeight="1" x14ac:dyDescent="0.2">
      <c r="A240" s="25"/>
      <c r="B240" s="26"/>
      <c r="C240" s="28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8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30"/>
    </row>
    <row r="241" spans="1:28" ht="15.75" customHeight="1" x14ac:dyDescent="0.2">
      <c r="A241" s="25"/>
      <c r="B241" s="26"/>
      <c r="C241" s="28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8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30"/>
    </row>
    <row r="242" spans="1:28" ht="15.75" customHeight="1" x14ac:dyDescent="0.2">
      <c r="A242" s="25"/>
      <c r="B242" s="26"/>
      <c r="C242" s="28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8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30"/>
    </row>
    <row r="243" spans="1:28" ht="15.75" customHeight="1" x14ac:dyDescent="0.2">
      <c r="A243" s="25"/>
      <c r="B243" s="26"/>
      <c r="C243" s="28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8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30"/>
    </row>
    <row r="244" spans="1:28" ht="15.75" customHeight="1" x14ac:dyDescent="0.2">
      <c r="A244" s="25"/>
      <c r="B244" s="26"/>
      <c r="C244" s="28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8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30"/>
    </row>
    <row r="245" spans="1:28" ht="15.75" customHeight="1" x14ac:dyDescent="0.2">
      <c r="A245" s="25"/>
      <c r="B245" s="26"/>
      <c r="C245" s="28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8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30"/>
    </row>
    <row r="246" spans="1:28" ht="15.75" customHeight="1" x14ac:dyDescent="0.2">
      <c r="A246" s="25"/>
      <c r="B246" s="26"/>
      <c r="C246" s="28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8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30"/>
    </row>
    <row r="247" spans="1:28" ht="15.75" customHeight="1" x14ac:dyDescent="0.2">
      <c r="A247" s="25"/>
      <c r="B247" s="26"/>
      <c r="C247" s="28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8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30"/>
    </row>
    <row r="248" spans="1:28" ht="15.75" customHeight="1" x14ac:dyDescent="0.2">
      <c r="A248" s="25"/>
      <c r="B248" s="26"/>
      <c r="C248" s="28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8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30"/>
    </row>
    <row r="249" spans="1:28" ht="15.75" customHeight="1" x14ac:dyDescent="0.2">
      <c r="A249" s="25"/>
      <c r="B249" s="26"/>
      <c r="C249" s="28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8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30"/>
    </row>
    <row r="250" spans="1:28" ht="15.75" customHeight="1" x14ac:dyDescent="0.2">
      <c r="A250" s="25"/>
      <c r="B250" s="26"/>
      <c r="C250" s="28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8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30"/>
    </row>
    <row r="251" spans="1:28" ht="15.75" customHeight="1" x14ac:dyDescent="0.2">
      <c r="A251" s="25"/>
      <c r="B251" s="26"/>
      <c r="C251" s="28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8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30"/>
    </row>
    <row r="252" spans="1:28" ht="15.75" customHeight="1" x14ac:dyDescent="0.2">
      <c r="A252" s="25"/>
      <c r="B252" s="26"/>
      <c r="C252" s="28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8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30"/>
    </row>
    <row r="253" spans="1:28" ht="15.75" customHeight="1" x14ac:dyDescent="0.2">
      <c r="A253" s="25"/>
      <c r="B253" s="26"/>
      <c r="C253" s="28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8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30"/>
    </row>
    <row r="254" spans="1:28" ht="15.75" customHeight="1" x14ac:dyDescent="0.2">
      <c r="A254" s="25"/>
      <c r="B254" s="26"/>
      <c r="C254" s="28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8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30"/>
    </row>
    <row r="255" spans="1:28" ht="15.75" customHeight="1" x14ac:dyDescent="0.2">
      <c r="A255" s="25"/>
      <c r="B255" s="26"/>
      <c r="C255" s="28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8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30"/>
    </row>
    <row r="256" spans="1:28" ht="15.75" customHeight="1" x14ac:dyDescent="0.2">
      <c r="A256" s="25"/>
      <c r="B256" s="26"/>
      <c r="C256" s="28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8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30"/>
    </row>
    <row r="257" spans="1:28" ht="15.75" customHeight="1" x14ac:dyDescent="0.2">
      <c r="A257" s="25"/>
      <c r="B257" s="26"/>
      <c r="C257" s="28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8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30"/>
    </row>
    <row r="258" spans="1:28" ht="15.75" customHeight="1" x14ac:dyDescent="0.2">
      <c r="A258" s="25"/>
      <c r="B258" s="26"/>
      <c r="C258" s="28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8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30"/>
    </row>
    <row r="259" spans="1:28" ht="15.75" customHeight="1" x14ac:dyDescent="0.2">
      <c r="A259" s="25"/>
      <c r="B259" s="26"/>
      <c r="C259" s="28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8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30"/>
    </row>
    <row r="260" spans="1:28" ht="15.75" customHeight="1" x14ac:dyDescent="0.2">
      <c r="A260" s="25"/>
      <c r="B260" s="26"/>
      <c r="C260" s="28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8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30"/>
    </row>
    <row r="261" spans="1:28" ht="15.75" customHeight="1" x14ac:dyDescent="0.2">
      <c r="A261" s="25"/>
      <c r="B261" s="26"/>
      <c r="C261" s="28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8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30"/>
    </row>
    <row r="262" spans="1:28" ht="15.75" customHeight="1" x14ac:dyDescent="0.2">
      <c r="A262" s="25"/>
      <c r="B262" s="26"/>
      <c r="C262" s="28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8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30"/>
    </row>
    <row r="263" spans="1:28" ht="15.75" customHeight="1" x14ac:dyDescent="0.2">
      <c r="A263" s="25"/>
      <c r="B263" s="26"/>
      <c r="C263" s="28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8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30"/>
    </row>
    <row r="264" spans="1:28" ht="15.75" customHeight="1" x14ac:dyDescent="0.2">
      <c r="A264" s="25"/>
      <c r="B264" s="26"/>
      <c r="C264" s="28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8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30"/>
    </row>
    <row r="265" spans="1:28" ht="15.75" customHeight="1" x14ac:dyDescent="0.2">
      <c r="A265" s="25"/>
      <c r="B265" s="26"/>
      <c r="C265" s="28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8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30"/>
    </row>
    <row r="266" spans="1:28" ht="15.75" customHeight="1" x14ac:dyDescent="0.2">
      <c r="A266" s="25"/>
      <c r="B266" s="26"/>
      <c r="C266" s="28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8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30"/>
    </row>
    <row r="267" spans="1:28" ht="15.75" customHeight="1" x14ac:dyDescent="0.2">
      <c r="A267" s="25"/>
      <c r="B267" s="26"/>
      <c r="C267" s="28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8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30"/>
    </row>
    <row r="268" spans="1:28" ht="15.75" customHeight="1" x14ac:dyDescent="0.2">
      <c r="A268" s="25"/>
      <c r="B268" s="26"/>
      <c r="C268" s="28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8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30"/>
    </row>
    <row r="269" spans="1:28" ht="15.75" customHeight="1" x14ac:dyDescent="0.2">
      <c r="A269" s="25"/>
      <c r="B269" s="26"/>
      <c r="C269" s="28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8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30"/>
    </row>
    <row r="270" spans="1:28" ht="15.75" customHeight="1" x14ac:dyDescent="0.2">
      <c r="A270" s="25"/>
      <c r="B270" s="26"/>
      <c r="C270" s="28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8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30"/>
    </row>
    <row r="271" spans="1:28" ht="15.75" customHeight="1" x14ac:dyDescent="0.2">
      <c r="A271" s="25"/>
      <c r="B271" s="26"/>
      <c r="C271" s="28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8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30"/>
    </row>
    <row r="272" spans="1:28" ht="15.75" customHeight="1" x14ac:dyDescent="0.2">
      <c r="A272" s="25"/>
      <c r="B272" s="26"/>
      <c r="C272" s="28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8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30"/>
    </row>
    <row r="273" spans="1:28" ht="15.75" customHeight="1" x14ac:dyDescent="0.2">
      <c r="A273" s="25"/>
      <c r="B273" s="26"/>
      <c r="C273" s="28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8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30"/>
    </row>
    <row r="274" spans="1:28" ht="15.75" customHeight="1" x14ac:dyDescent="0.2">
      <c r="A274" s="25"/>
      <c r="B274" s="26"/>
      <c r="C274" s="28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8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30"/>
    </row>
    <row r="275" spans="1:28" ht="15.75" customHeight="1" x14ac:dyDescent="0.2">
      <c r="A275" s="25"/>
      <c r="B275" s="26"/>
      <c r="C275" s="28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8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30"/>
    </row>
    <row r="276" spans="1:28" ht="15.75" customHeight="1" x14ac:dyDescent="0.2">
      <c r="A276" s="25"/>
      <c r="B276" s="26"/>
      <c r="C276" s="28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8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30"/>
    </row>
    <row r="277" spans="1:28" ht="15.75" customHeight="1" x14ac:dyDescent="0.2">
      <c r="A277" s="25"/>
      <c r="B277" s="26"/>
      <c r="C277" s="28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8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30"/>
    </row>
    <row r="278" spans="1:28" ht="15.75" customHeight="1" x14ac:dyDescent="0.2">
      <c r="A278" s="25"/>
      <c r="B278" s="26"/>
      <c r="C278" s="28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8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30"/>
    </row>
    <row r="279" spans="1:28" ht="15.75" customHeight="1" x14ac:dyDescent="0.2">
      <c r="A279" s="25"/>
      <c r="B279" s="26"/>
      <c r="C279" s="28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8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30"/>
    </row>
    <row r="280" spans="1:28" ht="15.75" customHeight="1" x14ac:dyDescent="0.2">
      <c r="A280" s="25"/>
      <c r="B280" s="26"/>
      <c r="C280" s="28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8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30"/>
    </row>
    <row r="281" spans="1:28" ht="15.75" customHeight="1" x14ac:dyDescent="0.2">
      <c r="A281" s="25"/>
      <c r="B281" s="26"/>
      <c r="C281" s="28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8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30"/>
    </row>
    <row r="282" spans="1:28" ht="15.75" customHeight="1" x14ac:dyDescent="0.2">
      <c r="A282" s="25"/>
      <c r="B282" s="26"/>
      <c r="C282" s="28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8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30"/>
    </row>
    <row r="283" spans="1:28" ht="15.75" customHeight="1" x14ac:dyDescent="0.2">
      <c r="A283" s="25"/>
      <c r="B283" s="26"/>
      <c r="C283" s="28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8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30"/>
    </row>
    <row r="284" spans="1:28" ht="15.75" customHeight="1" x14ac:dyDescent="0.2">
      <c r="A284" s="25"/>
      <c r="B284" s="26"/>
      <c r="C284" s="28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8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30"/>
    </row>
    <row r="285" spans="1:28" ht="15.75" customHeight="1" x14ac:dyDescent="0.2">
      <c r="A285" s="25"/>
      <c r="B285" s="26"/>
      <c r="C285" s="28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8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30"/>
    </row>
    <row r="286" spans="1:28" ht="15.75" customHeight="1" x14ac:dyDescent="0.2">
      <c r="A286" s="25"/>
      <c r="B286" s="26"/>
      <c r="C286" s="28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8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30"/>
    </row>
    <row r="287" spans="1:28" ht="15.75" customHeight="1" x14ac:dyDescent="0.2">
      <c r="A287" s="25"/>
      <c r="B287" s="26"/>
      <c r="C287" s="28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8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30"/>
    </row>
    <row r="288" spans="1:28" ht="15.75" customHeight="1" x14ac:dyDescent="0.2">
      <c r="A288" s="25"/>
      <c r="B288" s="26"/>
      <c r="C288" s="28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8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30"/>
    </row>
    <row r="289" spans="1:28" ht="15.75" customHeight="1" x14ac:dyDescent="0.2">
      <c r="A289" s="25"/>
      <c r="B289" s="26"/>
      <c r="C289" s="28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8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30"/>
    </row>
    <row r="290" spans="1:28" ht="15.75" customHeight="1" x14ac:dyDescent="0.2">
      <c r="A290" s="25"/>
      <c r="B290" s="26"/>
      <c r="C290" s="28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8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30"/>
    </row>
    <row r="291" spans="1:28" ht="15.75" customHeight="1" x14ac:dyDescent="0.2">
      <c r="A291" s="25"/>
      <c r="B291" s="26"/>
      <c r="C291" s="28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8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30"/>
    </row>
    <row r="292" spans="1:28" ht="15.75" customHeight="1" x14ac:dyDescent="0.2">
      <c r="A292" s="25"/>
      <c r="B292" s="26"/>
      <c r="C292" s="28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8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30"/>
    </row>
    <row r="293" spans="1:28" ht="15.75" customHeight="1" x14ac:dyDescent="0.2">
      <c r="A293" s="25"/>
      <c r="B293" s="26"/>
      <c r="C293" s="28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8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30"/>
    </row>
    <row r="294" spans="1:28" ht="15.75" customHeight="1" x14ac:dyDescent="0.2">
      <c r="A294" s="25"/>
      <c r="B294" s="26"/>
      <c r="C294" s="28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8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30"/>
    </row>
    <row r="295" spans="1:28" ht="15.75" customHeight="1" x14ac:dyDescent="0.2">
      <c r="A295" s="25"/>
      <c r="B295" s="26"/>
      <c r="C295" s="28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8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30"/>
    </row>
    <row r="296" spans="1:28" ht="15.75" customHeight="1" x14ac:dyDescent="0.2">
      <c r="A296" s="25"/>
      <c r="B296" s="26"/>
      <c r="C296" s="28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8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30"/>
    </row>
    <row r="297" spans="1:28" ht="15.75" customHeight="1" x14ac:dyDescent="0.2">
      <c r="A297" s="25"/>
      <c r="B297" s="26"/>
      <c r="C297" s="28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8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30"/>
    </row>
    <row r="298" spans="1:28" ht="15.75" customHeight="1" x14ac:dyDescent="0.2">
      <c r="A298" s="25"/>
      <c r="B298" s="26"/>
      <c r="C298" s="28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8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30"/>
    </row>
    <row r="299" spans="1:28" ht="15.75" customHeight="1" x14ac:dyDescent="0.2">
      <c r="A299" s="25"/>
      <c r="B299" s="26"/>
      <c r="C299" s="28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8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30"/>
    </row>
    <row r="300" spans="1:28" ht="15.75" customHeight="1" x14ac:dyDescent="0.2">
      <c r="A300" s="25"/>
      <c r="B300" s="26"/>
      <c r="C300" s="28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8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30"/>
    </row>
    <row r="301" spans="1:28" ht="15.75" customHeight="1" x14ac:dyDescent="0.2">
      <c r="A301" s="25"/>
      <c r="B301" s="26"/>
      <c r="C301" s="28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8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30"/>
    </row>
    <row r="302" spans="1:28" ht="15.75" customHeight="1" x14ac:dyDescent="0.2">
      <c r="A302" s="25"/>
      <c r="B302" s="26"/>
      <c r="C302" s="28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8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30"/>
    </row>
    <row r="303" spans="1:28" ht="15.75" customHeight="1" x14ac:dyDescent="0.2">
      <c r="A303" s="25"/>
      <c r="B303" s="26"/>
      <c r="C303" s="28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8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30"/>
    </row>
    <row r="304" spans="1:28" ht="15.75" customHeight="1" x14ac:dyDescent="0.2">
      <c r="A304" s="25"/>
      <c r="B304" s="26"/>
      <c r="C304" s="28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8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30"/>
    </row>
    <row r="305" spans="1:28" ht="15.75" customHeight="1" x14ac:dyDescent="0.2">
      <c r="A305" s="25"/>
      <c r="B305" s="26"/>
      <c r="C305" s="28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8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30"/>
    </row>
    <row r="306" spans="1:28" ht="15.75" customHeight="1" x14ac:dyDescent="0.2">
      <c r="A306" s="25"/>
      <c r="B306" s="26"/>
      <c r="C306" s="28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8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30"/>
    </row>
    <row r="307" spans="1:28" ht="15.75" customHeight="1" x14ac:dyDescent="0.2">
      <c r="A307" s="25"/>
      <c r="B307" s="26"/>
      <c r="C307" s="28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8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30"/>
    </row>
    <row r="308" spans="1:28" ht="15.75" customHeight="1" x14ac:dyDescent="0.2">
      <c r="A308" s="25"/>
      <c r="B308" s="26"/>
      <c r="C308" s="28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8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30"/>
    </row>
    <row r="309" spans="1:28" ht="15.75" customHeight="1" x14ac:dyDescent="0.2">
      <c r="A309" s="25"/>
      <c r="B309" s="26"/>
      <c r="C309" s="28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8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30"/>
    </row>
    <row r="310" spans="1:28" ht="15.75" customHeight="1" x14ac:dyDescent="0.2">
      <c r="A310" s="25"/>
      <c r="B310" s="26"/>
      <c r="C310" s="28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8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30"/>
    </row>
    <row r="311" spans="1:28" ht="15.75" customHeight="1" x14ac:dyDescent="0.2">
      <c r="A311" s="25"/>
      <c r="B311" s="26"/>
      <c r="C311" s="28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8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30"/>
    </row>
    <row r="312" spans="1:28" ht="15.75" customHeight="1" x14ac:dyDescent="0.2">
      <c r="A312" s="25"/>
      <c r="B312" s="26"/>
      <c r="C312" s="28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8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30"/>
    </row>
    <row r="313" spans="1:28" ht="15.75" customHeight="1" x14ac:dyDescent="0.2">
      <c r="A313" s="25"/>
      <c r="B313" s="26"/>
      <c r="C313" s="28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8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30"/>
    </row>
    <row r="314" spans="1:28" ht="15.75" customHeight="1" x14ac:dyDescent="0.2">
      <c r="A314" s="25"/>
      <c r="B314" s="26"/>
      <c r="C314" s="28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8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30"/>
    </row>
    <row r="315" spans="1:28" ht="15.75" customHeight="1" x14ac:dyDescent="0.2">
      <c r="A315" s="25"/>
      <c r="B315" s="26"/>
      <c r="C315" s="28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8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30"/>
    </row>
    <row r="316" spans="1:28" ht="15.75" customHeight="1" x14ac:dyDescent="0.2">
      <c r="A316" s="25"/>
      <c r="B316" s="26"/>
      <c r="C316" s="28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8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30"/>
    </row>
    <row r="317" spans="1:28" ht="15.75" customHeight="1" x14ac:dyDescent="0.2">
      <c r="A317" s="25"/>
      <c r="B317" s="26"/>
      <c r="C317" s="28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8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30"/>
    </row>
    <row r="318" spans="1:28" ht="15.75" customHeight="1" x14ac:dyDescent="0.2">
      <c r="A318" s="25"/>
      <c r="B318" s="26"/>
      <c r="C318" s="28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8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30"/>
    </row>
    <row r="319" spans="1:28" ht="15.75" customHeight="1" x14ac:dyDescent="0.2">
      <c r="A319" s="25"/>
      <c r="B319" s="26"/>
      <c r="C319" s="28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8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30"/>
    </row>
    <row r="320" spans="1:28" ht="15.75" customHeight="1" x14ac:dyDescent="0.2">
      <c r="A320" s="25"/>
      <c r="B320" s="26"/>
      <c r="C320" s="28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8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30"/>
    </row>
    <row r="321" spans="1:28" ht="15.75" customHeight="1" x14ac:dyDescent="0.2">
      <c r="A321" s="25"/>
      <c r="B321" s="26"/>
      <c r="C321" s="28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8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30"/>
    </row>
    <row r="322" spans="1:28" ht="15.75" customHeight="1" x14ac:dyDescent="0.2">
      <c r="A322" s="25"/>
      <c r="B322" s="26"/>
      <c r="C322" s="28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8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30"/>
    </row>
    <row r="323" spans="1:28" ht="15.75" customHeight="1" x14ac:dyDescent="0.2">
      <c r="A323" s="25"/>
      <c r="B323" s="26"/>
      <c r="C323" s="28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8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30"/>
    </row>
    <row r="324" spans="1:28" ht="15.75" customHeight="1" x14ac:dyDescent="0.2">
      <c r="A324" s="25"/>
      <c r="B324" s="26"/>
      <c r="C324" s="28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8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30"/>
    </row>
    <row r="325" spans="1:28" ht="15.75" customHeight="1" x14ac:dyDescent="0.2">
      <c r="A325" s="25"/>
      <c r="B325" s="26"/>
      <c r="C325" s="28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8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30"/>
    </row>
    <row r="326" spans="1:28" ht="15.75" customHeight="1" x14ac:dyDescent="0.2">
      <c r="A326" s="25"/>
      <c r="B326" s="26"/>
      <c r="C326" s="28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8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30"/>
    </row>
    <row r="327" spans="1:28" ht="15.75" customHeight="1" x14ac:dyDescent="0.2">
      <c r="A327" s="25"/>
      <c r="B327" s="26"/>
      <c r="C327" s="28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8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30"/>
    </row>
    <row r="328" spans="1:28" ht="15.75" customHeight="1" x14ac:dyDescent="0.2">
      <c r="A328" s="25"/>
      <c r="B328" s="26"/>
      <c r="C328" s="28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8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30"/>
    </row>
    <row r="329" spans="1:28" ht="15.75" customHeight="1" x14ac:dyDescent="0.2">
      <c r="A329" s="25"/>
      <c r="B329" s="26"/>
      <c r="C329" s="28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8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30"/>
    </row>
    <row r="330" spans="1:28" ht="15.75" customHeight="1" x14ac:dyDescent="0.2">
      <c r="A330" s="25"/>
      <c r="B330" s="26"/>
      <c r="C330" s="28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8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30"/>
    </row>
    <row r="331" spans="1:28" ht="15.75" customHeight="1" x14ac:dyDescent="0.2">
      <c r="A331" s="25"/>
      <c r="B331" s="26"/>
      <c r="C331" s="28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8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30"/>
    </row>
    <row r="332" spans="1:28" ht="15.75" customHeight="1" x14ac:dyDescent="0.2">
      <c r="A332" s="25"/>
      <c r="B332" s="26"/>
      <c r="C332" s="28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8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30"/>
    </row>
    <row r="333" spans="1:28" ht="15.75" customHeight="1" x14ac:dyDescent="0.2">
      <c r="A333" s="25"/>
      <c r="B333" s="26"/>
      <c r="C333" s="28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8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30"/>
    </row>
    <row r="334" spans="1:28" ht="15.75" customHeight="1" x14ac:dyDescent="0.2">
      <c r="A334" s="25"/>
      <c r="B334" s="26"/>
      <c r="C334" s="28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8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30"/>
    </row>
    <row r="335" spans="1:28" ht="15.75" customHeight="1" x14ac:dyDescent="0.2">
      <c r="A335" s="25"/>
      <c r="B335" s="26"/>
      <c r="C335" s="28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8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30"/>
    </row>
    <row r="336" spans="1:28" ht="15.75" customHeight="1" x14ac:dyDescent="0.2">
      <c r="A336" s="25"/>
      <c r="B336" s="26"/>
      <c r="C336" s="28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8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30"/>
    </row>
    <row r="337" spans="1:28" ht="15.75" customHeight="1" x14ac:dyDescent="0.2">
      <c r="A337" s="25"/>
      <c r="B337" s="26"/>
      <c r="C337" s="28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8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30"/>
    </row>
    <row r="338" spans="1:28" ht="15.75" customHeight="1" x14ac:dyDescent="0.2">
      <c r="A338" s="25"/>
      <c r="B338" s="26"/>
      <c r="C338" s="28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8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30"/>
    </row>
    <row r="339" spans="1:28" ht="15.75" customHeight="1" x14ac:dyDescent="0.2">
      <c r="A339" s="25"/>
      <c r="B339" s="26"/>
      <c r="C339" s="28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8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30"/>
    </row>
    <row r="340" spans="1:28" ht="15.75" customHeight="1" x14ac:dyDescent="0.2">
      <c r="A340" s="25"/>
      <c r="B340" s="26"/>
      <c r="C340" s="28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8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30"/>
    </row>
    <row r="341" spans="1:28" ht="15.75" customHeight="1" x14ac:dyDescent="0.2">
      <c r="A341" s="25"/>
      <c r="B341" s="26"/>
      <c r="C341" s="28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8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30"/>
    </row>
    <row r="342" spans="1:28" ht="15.75" customHeight="1" x14ac:dyDescent="0.2">
      <c r="A342" s="25"/>
      <c r="B342" s="26"/>
      <c r="C342" s="28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8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30"/>
    </row>
    <row r="343" spans="1:28" ht="15.75" customHeight="1" x14ac:dyDescent="0.2">
      <c r="A343" s="25"/>
      <c r="B343" s="26"/>
      <c r="C343" s="28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8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30"/>
    </row>
    <row r="344" spans="1:28" ht="15.75" customHeight="1" x14ac:dyDescent="0.2">
      <c r="A344" s="25"/>
      <c r="B344" s="26"/>
      <c r="C344" s="28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8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30"/>
    </row>
    <row r="345" spans="1:28" ht="15.75" customHeight="1" x14ac:dyDescent="0.2">
      <c r="A345" s="25"/>
      <c r="B345" s="26"/>
      <c r="C345" s="28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8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30"/>
    </row>
    <row r="346" spans="1:28" ht="15.75" customHeight="1" x14ac:dyDescent="0.2">
      <c r="A346" s="25"/>
      <c r="B346" s="26"/>
      <c r="C346" s="28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8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30"/>
    </row>
    <row r="347" spans="1:28" ht="15.75" customHeight="1" x14ac:dyDescent="0.2">
      <c r="A347" s="25"/>
      <c r="B347" s="26"/>
      <c r="C347" s="28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8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30"/>
    </row>
    <row r="348" spans="1:28" ht="15.75" customHeight="1" x14ac:dyDescent="0.2">
      <c r="A348" s="25"/>
      <c r="B348" s="26"/>
      <c r="C348" s="28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8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30"/>
    </row>
    <row r="349" spans="1:28" ht="15.75" customHeight="1" x14ac:dyDescent="0.2">
      <c r="A349" s="25"/>
      <c r="B349" s="26"/>
      <c r="C349" s="28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8"/>
      <c r="Q349" s="29"/>
      <c r="R349" s="29"/>
      <c r="S349" s="29"/>
      <c r="T349" s="29"/>
      <c r="U349" s="29"/>
      <c r="V349" s="31"/>
      <c r="W349" s="29"/>
      <c r="X349" s="29"/>
      <c r="Y349" s="29"/>
      <c r="Z349" s="29"/>
      <c r="AA349" s="29"/>
      <c r="AB349" s="30"/>
    </row>
    <row r="350" spans="1:28" ht="15.75" customHeight="1" x14ac:dyDescent="0.2">
      <c r="A350" s="25"/>
      <c r="B350" s="26"/>
      <c r="C350" s="28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8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30"/>
    </row>
    <row r="351" spans="1:28" ht="15.75" customHeight="1" x14ac:dyDescent="0.2">
      <c r="A351" s="25"/>
      <c r="B351" s="26"/>
      <c r="C351" s="28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8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30"/>
    </row>
    <row r="352" spans="1:28" ht="15.75" customHeight="1" x14ac:dyDescent="0.2">
      <c r="A352" s="25"/>
      <c r="B352" s="26"/>
      <c r="C352" s="28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8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30"/>
    </row>
    <row r="353" spans="1:28" ht="15.75" customHeight="1" x14ac:dyDescent="0.2">
      <c r="A353" s="25"/>
      <c r="B353" s="26"/>
      <c r="C353" s="28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8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30"/>
    </row>
    <row r="354" spans="1:28" ht="15.75" customHeight="1" x14ac:dyDescent="0.2">
      <c r="A354" s="25"/>
      <c r="B354" s="26"/>
      <c r="C354" s="28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8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30"/>
    </row>
    <row r="355" spans="1:28" ht="15.75" customHeight="1" x14ac:dyDescent="0.2">
      <c r="A355" s="25"/>
      <c r="B355" s="26"/>
      <c r="C355" s="28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8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30"/>
    </row>
    <row r="356" spans="1:28" ht="15.75" customHeight="1" x14ac:dyDescent="0.2">
      <c r="A356" s="25"/>
      <c r="B356" s="26"/>
      <c r="C356" s="28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8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30"/>
    </row>
    <row r="357" spans="1:28" ht="15.75" customHeight="1" x14ac:dyDescent="0.2">
      <c r="A357" s="25"/>
      <c r="B357" s="26"/>
      <c r="C357" s="28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8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30"/>
    </row>
    <row r="358" spans="1:28" ht="15.75" customHeight="1" x14ac:dyDescent="0.2">
      <c r="A358" s="25"/>
      <c r="B358" s="26"/>
      <c r="C358" s="28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8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30"/>
    </row>
    <row r="359" spans="1:28" ht="15.75" customHeight="1" x14ac:dyDescent="0.2">
      <c r="A359" s="25"/>
      <c r="B359" s="26"/>
      <c r="C359" s="28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8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30"/>
    </row>
    <row r="360" spans="1:28" ht="15.75" customHeight="1" x14ac:dyDescent="0.2">
      <c r="A360" s="25"/>
      <c r="B360" s="26"/>
      <c r="C360" s="28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8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30"/>
    </row>
    <row r="361" spans="1:28" ht="15.75" customHeight="1" x14ac:dyDescent="0.2">
      <c r="A361" s="25"/>
      <c r="B361" s="26"/>
      <c r="C361" s="28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8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30"/>
    </row>
    <row r="362" spans="1:28" ht="15.75" customHeight="1" x14ac:dyDescent="0.2">
      <c r="A362" s="25"/>
      <c r="B362" s="26"/>
      <c r="C362" s="28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8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30"/>
    </row>
    <row r="363" spans="1:28" ht="15.75" customHeight="1" x14ac:dyDescent="0.2">
      <c r="A363" s="25"/>
      <c r="B363" s="26"/>
      <c r="C363" s="28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8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30"/>
    </row>
    <row r="364" spans="1:28" ht="15.75" customHeight="1" x14ac:dyDescent="0.2">
      <c r="A364" s="25"/>
      <c r="B364" s="26"/>
      <c r="C364" s="28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8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30"/>
    </row>
    <row r="365" spans="1:28" ht="15.75" customHeight="1" x14ac:dyDescent="0.2">
      <c r="A365" s="25"/>
      <c r="B365" s="26"/>
      <c r="C365" s="28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8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30"/>
    </row>
    <row r="366" spans="1:28" ht="15.75" customHeight="1" x14ac:dyDescent="0.2">
      <c r="A366" s="25"/>
      <c r="B366" s="26"/>
      <c r="C366" s="28"/>
      <c r="D366" s="29"/>
      <c r="E366" s="29"/>
      <c r="F366" s="29"/>
      <c r="G366" s="29"/>
      <c r="H366" s="29"/>
      <c r="I366" s="29"/>
      <c r="J366" s="29"/>
      <c r="K366" s="31"/>
      <c r="L366" s="29"/>
      <c r="M366" s="29"/>
      <c r="N366" s="29"/>
      <c r="O366" s="29"/>
      <c r="P366" s="28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30"/>
    </row>
    <row r="367" spans="1:28" ht="15.75" customHeight="1" x14ac:dyDescent="0.2">
      <c r="A367" s="25"/>
      <c r="B367" s="26"/>
      <c r="C367" s="28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8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30"/>
    </row>
    <row r="368" spans="1:28" ht="15.75" customHeight="1" x14ac:dyDescent="0.2">
      <c r="A368" s="25"/>
      <c r="B368" s="26"/>
      <c r="C368" s="28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8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30"/>
    </row>
  </sheetData>
  <mergeCells count="9">
    <mergeCell ref="AB1:AB3"/>
    <mergeCell ref="M1:P1"/>
    <mergeCell ref="A2:AA2"/>
    <mergeCell ref="Q1:T1"/>
    <mergeCell ref="U1:X1"/>
    <mergeCell ref="E1:H1"/>
    <mergeCell ref="A1:D1"/>
    <mergeCell ref="I1:L1"/>
    <mergeCell ref="Y1:AA1"/>
  </mergeCells>
  <conditionalFormatting sqref="Q4:AA368">
    <cfRule type="cellIs" dxfId="57" priority="1" operator="greaterThanOrEqual">
      <formula>500</formula>
    </cfRule>
  </conditionalFormatting>
  <conditionalFormatting sqref="Q4:AA368">
    <cfRule type="cellIs" dxfId="56" priority="2" operator="between">
      <formula>400</formula>
      <formula>499</formula>
    </cfRule>
  </conditionalFormatting>
  <conditionalFormatting sqref="Q4:AA368">
    <cfRule type="cellIs" dxfId="55" priority="3" operator="between">
      <formula>300</formula>
      <formula>399</formula>
    </cfRule>
  </conditionalFormatting>
  <conditionalFormatting sqref="Q4:AA368">
    <cfRule type="cellIs" dxfId="54" priority="4" operator="between">
      <formula>200</formula>
      <formula>299</formula>
    </cfRule>
  </conditionalFormatting>
  <conditionalFormatting sqref="Q4:AA368">
    <cfRule type="cellIs" dxfId="53" priority="5" operator="between">
      <formula>100</formula>
      <formula>199</formula>
    </cfRule>
  </conditionalFormatting>
  <conditionalFormatting sqref="Q4:AA368">
    <cfRule type="cellIs" dxfId="52" priority="6" operator="between">
      <formula>68</formula>
      <formula>99</formula>
    </cfRule>
  </conditionalFormatting>
  <conditionalFormatting sqref="Q4:AA368">
    <cfRule type="cellIs" dxfId="51" priority="7" operator="lessThan">
      <formula>68</formula>
    </cfRule>
  </conditionalFormatting>
  <conditionalFormatting sqref="D4:O368">
    <cfRule type="cellIs" dxfId="50" priority="8" operator="greaterThanOrEqual">
      <formula>500</formula>
    </cfRule>
  </conditionalFormatting>
  <conditionalFormatting sqref="D4:O368">
    <cfRule type="cellIs" dxfId="49" priority="9" operator="between">
      <formula>400</formula>
      <formula>499</formula>
    </cfRule>
  </conditionalFormatting>
  <conditionalFormatting sqref="D4:O368">
    <cfRule type="cellIs" dxfId="48" priority="10" operator="between">
      <formula>300</formula>
      <formula>399</formula>
    </cfRule>
  </conditionalFormatting>
  <conditionalFormatting sqref="D4:O368">
    <cfRule type="cellIs" dxfId="47" priority="11" operator="between">
      <formula>200</formula>
      <formula>299</formula>
    </cfRule>
  </conditionalFormatting>
  <conditionalFormatting sqref="D4:O368">
    <cfRule type="cellIs" dxfId="46" priority="12" operator="between">
      <formula>100</formula>
      <formula>199</formula>
    </cfRule>
  </conditionalFormatting>
  <conditionalFormatting sqref="D4:O368">
    <cfRule type="cellIs" dxfId="45" priority="13" operator="between">
      <formula>68</formula>
      <formula>99</formula>
    </cfRule>
  </conditionalFormatting>
  <conditionalFormatting sqref="D4:O368">
    <cfRule type="cellIs" dxfId="44" priority="14" operator="lessThan">
      <formula>68</formula>
    </cfRule>
  </conditionalFormatting>
  <conditionalFormatting sqref="B4:B368">
    <cfRule type="cellIs" dxfId="43" priority="15" operator="greaterThanOrEqual">
      <formula>500</formula>
    </cfRule>
  </conditionalFormatting>
  <conditionalFormatting sqref="B4:B368">
    <cfRule type="cellIs" dxfId="42" priority="16" operator="between">
      <formula>400</formula>
      <formula>499</formula>
    </cfRule>
  </conditionalFormatting>
  <conditionalFormatting sqref="B4:B368">
    <cfRule type="cellIs" dxfId="41" priority="17" operator="between">
      <formula>300</formula>
      <formula>399</formula>
    </cfRule>
  </conditionalFormatting>
  <conditionalFormatting sqref="B4:B368">
    <cfRule type="cellIs" dxfId="40" priority="18" operator="between">
      <formula>200</formula>
      <formula>299</formula>
    </cfRule>
  </conditionalFormatting>
  <conditionalFormatting sqref="B4:B368">
    <cfRule type="cellIs" dxfId="39" priority="19" operator="between">
      <formula>100</formula>
      <formula>199</formula>
    </cfRule>
  </conditionalFormatting>
  <conditionalFormatting sqref="B4:B368">
    <cfRule type="cellIs" dxfId="38" priority="20" operator="between">
      <formula>68</formula>
      <formula>99</formula>
    </cfRule>
  </conditionalFormatting>
  <conditionalFormatting sqref="B4:B368">
    <cfRule type="cellIs" dxfId="37" priority="21" operator="lessThan">
      <formula>68</formula>
    </cfRule>
  </conditionalFormatting>
  <conditionalFormatting sqref="P366">
    <cfRule type="notContainsBlanks" dxfId="36" priority="22">
      <formula>LEN(TRIM(P366))&gt;0</formula>
    </cfRule>
  </conditionalFormatting>
  <conditionalFormatting sqref="B4:B368 D4:O368 Q4:AA368">
    <cfRule type="containsText" dxfId="35" priority="23" operator="containsText" text="HI">
      <formula>NOT(ISERROR(SEARCH(("HI"),(B4))))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368"/>
  <sheetViews>
    <sheetView workbookViewId="0">
      <pane ySplit="3" topLeftCell="A4" activePane="bottomLeft" state="frozen"/>
      <selection pane="bottomLeft" activeCell="B5" sqref="B5"/>
    </sheetView>
  </sheetViews>
  <sheetFormatPr defaultColWidth="17.28515625" defaultRowHeight="15" customHeight="1" x14ac:dyDescent="0.2"/>
  <cols>
    <col min="1" max="1" width="10.85546875" customWidth="1"/>
    <col min="2" max="27" width="7.28515625" customWidth="1"/>
    <col min="28" max="28" width="89.85546875" customWidth="1"/>
  </cols>
  <sheetData>
    <row r="1" spans="1:28" ht="15.75" customHeight="1" x14ac:dyDescent="0.2">
      <c r="A1" s="46" t="s">
        <v>2</v>
      </c>
      <c r="B1" s="38"/>
      <c r="C1" s="38"/>
      <c r="D1" s="39"/>
      <c r="E1" s="45" t="s">
        <v>3</v>
      </c>
      <c r="F1" s="38"/>
      <c r="G1" s="38"/>
      <c r="H1" s="39"/>
      <c r="I1" s="47" t="s">
        <v>6</v>
      </c>
      <c r="J1" s="38"/>
      <c r="K1" s="38"/>
      <c r="L1" s="39"/>
      <c r="M1" s="37" t="s">
        <v>7</v>
      </c>
      <c r="N1" s="38"/>
      <c r="O1" s="38"/>
      <c r="P1" s="39"/>
      <c r="Q1" s="43" t="s">
        <v>10</v>
      </c>
      <c r="R1" s="38"/>
      <c r="S1" s="38"/>
      <c r="T1" s="39"/>
      <c r="U1" s="44" t="s">
        <v>11</v>
      </c>
      <c r="V1" s="38"/>
      <c r="W1" s="38"/>
      <c r="X1" s="39"/>
      <c r="Y1" s="48" t="s">
        <v>18</v>
      </c>
      <c r="Z1" s="38"/>
      <c r="AA1" s="39"/>
      <c r="AB1" s="35" t="s">
        <v>28</v>
      </c>
    </row>
    <row r="2" spans="1:28" ht="15.75" customHeight="1" x14ac:dyDescent="0.2">
      <c r="A2" s="40" t="s">
        <v>32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2"/>
      <c r="AB2" s="36"/>
    </row>
    <row r="3" spans="1:28" ht="15.75" customHeight="1" x14ac:dyDescent="0.2">
      <c r="A3" s="14" t="s">
        <v>46</v>
      </c>
      <c r="B3" s="15" t="s">
        <v>53</v>
      </c>
      <c r="C3" s="15" t="s">
        <v>57</v>
      </c>
      <c r="D3" s="16">
        <v>1</v>
      </c>
      <c r="E3" s="17">
        <f>+ 2</f>
        <v>2</v>
      </c>
      <c r="F3" s="19">
        <f>+ 3</f>
        <v>3</v>
      </c>
      <c r="G3" s="19">
        <f>+ 4</f>
        <v>4</v>
      </c>
      <c r="H3" s="19">
        <f>+ 5</f>
        <v>5</v>
      </c>
      <c r="I3" s="19">
        <f>+ 6</f>
        <v>6</v>
      </c>
      <c r="J3" s="19">
        <f>+ 7</f>
        <v>7</v>
      </c>
      <c r="K3" s="19">
        <f>+ 8</f>
        <v>8</v>
      </c>
      <c r="L3" s="19">
        <f>+ 9</f>
        <v>9</v>
      </c>
      <c r="M3" s="17">
        <f>+ 10</f>
        <v>10</v>
      </c>
      <c r="N3" s="19">
        <f>11</f>
        <v>11</v>
      </c>
      <c r="O3" s="22" t="s">
        <v>92</v>
      </c>
      <c r="P3" s="22" t="s">
        <v>57</v>
      </c>
      <c r="Q3" s="19">
        <f>+ 1</f>
        <v>1</v>
      </c>
      <c r="R3" s="19">
        <f>+ 2</f>
        <v>2</v>
      </c>
      <c r="S3" s="19">
        <f>+ 3</f>
        <v>3</v>
      </c>
      <c r="T3" s="19">
        <f>+ 4</f>
        <v>4</v>
      </c>
      <c r="U3" s="19">
        <f>+ 5</f>
        <v>5</v>
      </c>
      <c r="V3" s="19">
        <f>+ 6</f>
        <v>6</v>
      </c>
      <c r="W3" s="19">
        <f>+ 7</f>
        <v>7</v>
      </c>
      <c r="X3" s="19">
        <f>+ 8</f>
        <v>8</v>
      </c>
      <c r="Y3" s="19">
        <f>+ 9</f>
        <v>9</v>
      </c>
      <c r="Z3" s="19">
        <f>+ 10</f>
        <v>10</v>
      </c>
      <c r="AA3" s="24">
        <f>11</f>
        <v>11</v>
      </c>
      <c r="AB3" s="36"/>
    </row>
    <row r="4" spans="1:28" ht="15.75" customHeight="1" x14ac:dyDescent="0.2">
      <c r="A4" s="25"/>
      <c r="B4" s="26"/>
      <c r="C4" s="28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8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0"/>
    </row>
    <row r="5" spans="1:28" ht="15.75" customHeight="1" x14ac:dyDescent="0.2">
      <c r="A5" s="25"/>
      <c r="B5" s="26"/>
      <c r="C5" s="28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8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30"/>
    </row>
    <row r="6" spans="1:28" ht="15.75" customHeight="1" x14ac:dyDescent="0.2">
      <c r="A6" s="25"/>
      <c r="B6" s="26"/>
      <c r="C6" s="2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8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30"/>
    </row>
    <row r="7" spans="1:28" ht="15.75" customHeight="1" x14ac:dyDescent="0.2">
      <c r="A7" s="25"/>
      <c r="B7" s="26"/>
      <c r="C7" s="28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8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30"/>
    </row>
    <row r="8" spans="1:28" ht="15.75" customHeight="1" x14ac:dyDescent="0.2">
      <c r="A8" s="25"/>
      <c r="B8" s="26"/>
      <c r="C8" s="28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8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30"/>
    </row>
    <row r="9" spans="1:28" ht="15.75" customHeight="1" x14ac:dyDescent="0.2">
      <c r="A9" s="25"/>
      <c r="B9" s="26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8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30"/>
    </row>
    <row r="10" spans="1:28" ht="15.75" customHeight="1" x14ac:dyDescent="0.2">
      <c r="A10" s="25"/>
      <c r="B10" s="26"/>
      <c r="C10" s="28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8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30"/>
    </row>
    <row r="11" spans="1:28" ht="15.75" customHeight="1" x14ac:dyDescent="0.2">
      <c r="A11" s="25"/>
      <c r="B11" s="26"/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8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30"/>
    </row>
    <row r="12" spans="1:28" ht="15.75" customHeight="1" x14ac:dyDescent="0.2">
      <c r="A12" s="25"/>
      <c r="B12" s="26"/>
      <c r="C12" s="28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8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30"/>
    </row>
    <row r="13" spans="1:28" ht="15.75" customHeight="1" x14ac:dyDescent="0.2">
      <c r="A13" s="25"/>
      <c r="B13" s="26"/>
      <c r="C13" s="28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8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30"/>
    </row>
    <row r="14" spans="1:28" ht="15.75" customHeight="1" x14ac:dyDescent="0.2">
      <c r="A14" s="25"/>
      <c r="B14" s="26"/>
      <c r="C14" s="28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8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30"/>
    </row>
    <row r="15" spans="1:28" ht="15.75" customHeight="1" x14ac:dyDescent="0.2">
      <c r="A15" s="25"/>
      <c r="B15" s="26"/>
      <c r="C15" s="28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8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30"/>
    </row>
    <row r="16" spans="1:28" ht="15.75" customHeight="1" x14ac:dyDescent="0.2">
      <c r="A16" s="25"/>
      <c r="B16" s="26"/>
      <c r="C16" s="28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8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30"/>
    </row>
    <row r="17" spans="1:28" ht="15.75" customHeight="1" x14ac:dyDescent="0.2">
      <c r="A17" s="25"/>
      <c r="B17" s="26"/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8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30"/>
    </row>
    <row r="18" spans="1:28" ht="15.75" customHeight="1" x14ac:dyDescent="0.2">
      <c r="A18" s="25"/>
      <c r="B18" s="26"/>
      <c r="C18" s="28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8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30"/>
    </row>
    <row r="19" spans="1:28" ht="15.75" customHeight="1" x14ac:dyDescent="0.2">
      <c r="A19" s="25"/>
      <c r="B19" s="26"/>
      <c r="C19" s="28"/>
      <c r="D19" s="29"/>
      <c r="E19" s="29"/>
      <c r="F19" s="29"/>
      <c r="G19" s="29"/>
      <c r="H19" s="29"/>
      <c r="I19" s="29"/>
      <c r="J19" s="29"/>
      <c r="K19" s="29"/>
      <c r="L19" s="29"/>
      <c r="M19" s="31"/>
      <c r="N19" s="29"/>
      <c r="O19" s="29"/>
      <c r="P19" s="28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30"/>
    </row>
    <row r="20" spans="1:28" ht="15.75" customHeight="1" x14ac:dyDescent="0.2">
      <c r="A20" s="25"/>
      <c r="B20" s="26"/>
      <c r="C20" s="28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8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30"/>
    </row>
    <row r="21" spans="1:28" ht="15.75" customHeight="1" x14ac:dyDescent="0.2">
      <c r="A21" s="25"/>
      <c r="B21" s="26"/>
      <c r="C21" s="28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8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30"/>
    </row>
    <row r="22" spans="1:28" ht="15.75" customHeight="1" x14ac:dyDescent="0.2">
      <c r="A22" s="25"/>
      <c r="B22" s="26"/>
      <c r="C22" s="28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8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</row>
    <row r="23" spans="1:28" ht="15.75" customHeight="1" x14ac:dyDescent="0.2">
      <c r="A23" s="25"/>
      <c r="B23" s="26"/>
      <c r="C23" s="2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8"/>
      <c r="Q23" s="29"/>
      <c r="R23" s="29"/>
      <c r="S23" s="29"/>
      <c r="T23" s="29"/>
      <c r="U23" s="29"/>
      <c r="V23" s="29"/>
      <c r="W23" s="29"/>
      <c r="X23" s="29"/>
      <c r="Y23" s="31"/>
      <c r="Z23" s="29"/>
      <c r="AA23" s="29"/>
      <c r="AB23" s="30"/>
    </row>
    <row r="24" spans="1:28" ht="15.75" customHeight="1" x14ac:dyDescent="0.2">
      <c r="A24" s="25"/>
      <c r="B24" s="26"/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8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30"/>
    </row>
    <row r="25" spans="1:28" ht="15.75" customHeight="1" x14ac:dyDescent="0.2">
      <c r="A25" s="25"/>
      <c r="B25" s="26"/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8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30"/>
    </row>
    <row r="26" spans="1:28" ht="15.75" customHeight="1" x14ac:dyDescent="0.2">
      <c r="A26" s="25"/>
      <c r="B26" s="26"/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8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30"/>
    </row>
    <row r="27" spans="1:28" ht="15.75" customHeight="1" x14ac:dyDescent="0.2">
      <c r="A27" s="25"/>
      <c r="B27" s="26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8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30"/>
    </row>
    <row r="28" spans="1:28" ht="15.75" customHeight="1" x14ac:dyDescent="0.2">
      <c r="A28" s="25"/>
      <c r="B28" s="32"/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8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30"/>
    </row>
    <row r="29" spans="1:28" ht="15.75" customHeight="1" x14ac:dyDescent="0.2">
      <c r="A29" s="25"/>
      <c r="B29" s="26"/>
      <c r="C29" s="28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8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30"/>
    </row>
    <row r="30" spans="1:28" ht="15.75" customHeight="1" x14ac:dyDescent="0.2">
      <c r="A30" s="25"/>
      <c r="B30" s="26"/>
      <c r="C30" s="28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8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30"/>
    </row>
    <row r="31" spans="1:28" ht="15.75" customHeight="1" x14ac:dyDescent="0.2">
      <c r="A31" s="25"/>
      <c r="B31" s="26"/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8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30"/>
    </row>
    <row r="32" spans="1:28" ht="15.75" customHeight="1" x14ac:dyDescent="0.2">
      <c r="A32" s="25"/>
      <c r="B32" s="26"/>
      <c r="C32" s="28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8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30"/>
    </row>
    <row r="33" spans="1:28" ht="15.75" customHeight="1" x14ac:dyDescent="0.2">
      <c r="A33" s="25"/>
      <c r="B33" s="26"/>
      <c r="C33" s="28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8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30"/>
    </row>
    <row r="34" spans="1:28" ht="15.75" customHeight="1" x14ac:dyDescent="0.2">
      <c r="A34" s="25"/>
      <c r="B34" s="26"/>
      <c r="C34" s="28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8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30"/>
    </row>
    <row r="35" spans="1:28" ht="15.75" customHeight="1" x14ac:dyDescent="0.2">
      <c r="A35" s="25"/>
      <c r="B35" s="26"/>
      <c r="C35" s="28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8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30"/>
    </row>
    <row r="36" spans="1:28" ht="15.75" customHeight="1" x14ac:dyDescent="0.2">
      <c r="A36" s="25"/>
      <c r="B36" s="26"/>
      <c r="C36" s="28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8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30"/>
    </row>
    <row r="37" spans="1:28" ht="15.75" customHeight="1" x14ac:dyDescent="0.2">
      <c r="A37" s="25"/>
      <c r="B37" s="26"/>
      <c r="C37" s="28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8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30"/>
    </row>
    <row r="38" spans="1:28" ht="15.75" customHeight="1" x14ac:dyDescent="0.2">
      <c r="A38" s="25"/>
      <c r="B38" s="26"/>
      <c r="C38" s="28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8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30"/>
    </row>
    <row r="39" spans="1:28" ht="15.75" customHeight="1" x14ac:dyDescent="0.2">
      <c r="A39" s="25"/>
      <c r="B39" s="26"/>
      <c r="C39" s="28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8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30"/>
    </row>
    <row r="40" spans="1:28" ht="15.75" customHeight="1" x14ac:dyDescent="0.2">
      <c r="A40" s="25"/>
      <c r="B40" s="26"/>
      <c r="C40" s="28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8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30"/>
    </row>
    <row r="41" spans="1:28" ht="15.75" customHeight="1" x14ac:dyDescent="0.2">
      <c r="A41" s="25"/>
      <c r="B41" s="26"/>
      <c r="C41" s="28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8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30"/>
    </row>
    <row r="42" spans="1:28" ht="15.75" customHeight="1" x14ac:dyDescent="0.2">
      <c r="A42" s="25"/>
      <c r="B42" s="26"/>
      <c r="C42" s="28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8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30"/>
    </row>
    <row r="43" spans="1:28" ht="15.75" customHeight="1" x14ac:dyDescent="0.2">
      <c r="A43" s="25"/>
      <c r="B43" s="26"/>
      <c r="C43" s="28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8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30"/>
    </row>
    <row r="44" spans="1:28" ht="15.75" customHeight="1" x14ac:dyDescent="0.2">
      <c r="A44" s="25"/>
      <c r="B44" s="26"/>
      <c r="C44" s="28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8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30"/>
    </row>
    <row r="45" spans="1:28" ht="15.75" customHeight="1" x14ac:dyDescent="0.2">
      <c r="A45" s="25"/>
      <c r="B45" s="26"/>
      <c r="C45" s="28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8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30"/>
    </row>
    <row r="46" spans="1:28" ht="15.75" customHeight="1" x14ac:dyDescent="0.2">
      <c r="A46" s="25"/>
      <c r="B46" s="26"/>
      <c r="C46" s="28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8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30"/>
    </row>
    <row r="47" spans="1:28" ht="15.75" customHeight="1" x14ac:dyDescent="0.2">
      <c r="A47" s="25"/>
      <c r="B47" s="26"/>
      <c r="C47" s="28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8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30"/>
    </row>
    <row r="48" spans="1:28" ht="15.75" customHeight="1" x14ac:dyDescent="0.2">
      <c r="A48" s="25"/>
      <c r="B48" s="26"/>
      <c r="C48" s="28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8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30"/>
    </row>
    <row r="49" spans="1:28" ht="15.75" customHeight="1" x14ac:dyDescent="0.2">
      <c r="A49" s="25"/>
      <c r="B49" s="26"/>
      <c r="C49" s="28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8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30"/>
    </row>
    <row r="50" spans="1:28" ht="15.75" customHeight="1" x14ac:dyDescent="0.2">
      <c r="A50" s="25"/>
      <c r="B50" s="26"/>
      <c r="C50" s="28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8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30"/>
    </row>
    <row r="51" spans="1:28" ht="15.75" customHeight="1" x14ac:dyDescent="0.2">
      <c r="A51" s="25"/>
      <c r="B51" s="26"/>
      <c r="C51" s="28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8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30"/>
    </row>
    <row r="52" spans="1:28" ht="15.75" customHeight="1" x14ac:dyDescent="0.2">
      <c r="A52" s="25"/>
      <c r="B52" s="26"/>
      <c r="C52" s="28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8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30"/>
    </row>
    <row r="53" spans="1:28" ht="15.75" customHeight="1" x14ac:dyDescent="0.2">
      <c r="A53" s="25"/>
      <c r="B53" s="26"/>
      <c r="C53" s="28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8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30"/>
    </row>
    <row r="54" spans="1:28" ht="15.75" customHeight="1" x14ac:dyDescent="0.2">
      <c r="A54" s="25"/>
      <c r="B54" s="26"/>
      <c r="C54" s="28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8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30"/>
    </row>
    <row r="55" spans="1:28" ht="15.75" customHeight="1" x14ac:dyDescent="0.2">
      <c r="A55" s="25"/>
      <c r="B55" s="26"/>
      <c r="C55" s="28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8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30"/>
    </row>
    <row r="56" spans="1:28" ht="15.75" customHeight="1" x14ac:dyDescent="0.2">
      <c r="A56" s="25"/>
      <c r="B56" s="26"/>
      <c r="C56" s="28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8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30"/>
    </row>
    <row r="57" spans="1:28" ht="15.75" customHeight="1" x14ac:dyDescent="0.2">
      <c r="A57" s="25"/>
      <c r="B57" s="26"/>
      <c r="C57" s="28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8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30"/>
    </row>
    <row r="58" spans="1:28" ht="15.75" customHeight="1" x14ac:dyDescent="0.2">
      <c r="A58" s="25"/>
      <c r="B58" s="26"/>
      <c r="C58" s="28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8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30"/>
    </row>
    <row r="59" spans="1:28" ht="15.75" customHeight="1" x14ac:dyDescent="0.2">
      <c r="A59" s="25"/>
      <c r="B59" s="26"/>
      <c r="C59" s="28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8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30"/>
    </row>
    <row r="60" spans="1:28" ht="15.75" customHeight="1" x14ac:dyDescent="0.2">
      <c r="A60" s="25"/>
      <c r="B60" s="26"/>
      <c r="C60" s="28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8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30"/>
    </row>
    <row r="61" spans="1:28" ht="15.75" customHeight="1" x14ac:dyDescent="0.2">
      <c r="A61" s="25"/>
      <c r="B61" s="26"/>
      <c r="C61" s="28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8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30"/>
    </row>
    <row r="62" spans="1:28" ht="15.75" customHeight="1" x14ac:dyDescent="0.2">
      <c r="A62" s="25"/>
      <c r="B62" s="26"/>
      <c r="C62" s="28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8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30"/>
    </row>
    <row r="63" spans="1:28" ht="15.75" customHeight="1" x14ac:dyDescent="0.2">
      <c r="A63" s="25"/>
      <c r="B63" s="26"/>
      <c r="C63" s="28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8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30"/>
    </row>
    <row r="64" spans="1:28" ht="15.75" customHeight="1" x14ac:dyDescent="0.2">
      <c r="A64" s="25"/>
      <c r="B64" s="26"/>
      <c r="C64" s="28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8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30"/>
    </row>
    <row r="65" spans="1:28" ht="15.75" customHeight="1" x14ac:dyDescent="0.2">
      <c r="A65" s="25"/>
      <c r="B65" s="26"/>
      <c r="C65" s="28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8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30"/>
    </row>
    <row r="66" spans="1:28" ht="15.75" customHeight="1" x14ac:dyDescent="0.2">
      <c r="A66" s="25"/>
      <c r="B66" s="26"/>
      <c r="C66" s="28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8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30"/>
    </row>
    <row r="67" spans="1:28" ht="15.75" customHeight="1" x14ac:dyDescent="0.2">
      <c r="A67" s="25"/>
      <c r="B67" s="26"/>
      <c r="C67" s="28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8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30"/>
    </row>
    <row r="68" spans="1:28" ht="15.75" customHeight="1" x14ac:dyDescent="0.2">
      <c r="A68" s="25"/>
      <c r="B68" s="26"/>
      <c r="C68" s="28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8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30"/>
    </row>
    <row r="69" spans="1:28" ht="15.75" customHeight="1" x14ac:dyDescent="0.2">
      <c r="A69" s="25"/>
      <c r="B69" s="26"/>
      <c r="C69" s="28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8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30"/>
    </row>
    <row r="70" spans="1:28" ht="15.75" customHeight="1" x14ac:dyDescent="0.2">
      <c r="A70" s="25"/>
      <c r="B70" s="26"/>
      <c r="C70" s="28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8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30"/>
    </row>
    <row r="71" spans="1:28" ht="15.75" customHeight="1" x14ac:dyDescent="0.2">
      <c r="A71" s="25"/>
      <c r="B71" s="26"/>
      <c r="C71" s="28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8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30"/>
    </row>
    <row r="72" spans="1:28" ht="15.75" customHeight="1" x14ac:dyDescent="0.2">
      <c r="A72" s="25"/>
      <c r="B72" s="26"/>
      <c r="C72" s="28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8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30"/>
    </row>
    <row r="73" spans="1:28" ht="15.75" customHeight="1" x14ac:dyDescent="0.2">
      <c r="A73" s="25"/>
      <c r="B73" s="26"/>
      <c r="C73" s="28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8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30"/>
    </row>
    <row r="74" spans="1:28" ht="15.75" customHeight="1" x14ac:dyDescent="0.2">
      <c r="A74" s="25"/>
      <c r="B74" s="26"/>
      <c r="C74" s="28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8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30"/>
    </row>
    <row r="75" spans="1:28" ht="15.75" customHeight="1" x14ac:dyDescent="0.2">
      <c r="A75" s="25"/>
      <c r="B75" s="26"/>
      <c r="C75" s="28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8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30"/>
    </row>
    <row r="76" spans="1:28" ht="15.75" customHeight="1" x14ac:dyDescent="0.2">
      <c r="A76" s="25"/>
      <c r="B76" s="26"/>
      <c r="C76" s="28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8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30"/>
    </row>
    <row r="77" spans="1:28" ht="15.75" customHeight="1" x14ac:dyDescent="0.2">
      <c r="A77" s="25"/>
      <c r="B77" s="26"/>
      <c r="C77" s="28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8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30"/>
    </row>
    <row r="78" spans="1:28" ht="15.75" customHeight="1" x14ac:dyDescent="0.2">
      <c r="A78" s="25"/>
      <c r="B78" s="26"/>
      <c r="C78" s="28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8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30"/>
    </row>
    <row r="79" spans="1:28" ht="15.75" customHeight="1" x14ac:dyDescent="0.2">
      <c r="A79" s="25"/>
      <c r="B79" s="26"/>
      <c r="C79" s="28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8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30"/>
    </row>
    <row r="80" spans="1:28" ht="15.75" customHeight="1" x14ac:dyDescent="0.2">
      <c r="A80" s="25"/>
      <c r="B80" s="26"/>
      <c r="C80" s="28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8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30"/>
    </row>
    <row r="81" spans="1:28" ht="15.75" customHeight="1" x14ac:dyDescent="0.2">
      <c r="A81" s="25"/>
      <c r="B81" s="26"/>
      <c r="C81" s="28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8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30"/>
    </row>
    <row r="82" spans="1:28" ht="15.75" customHeight="1" x14ac:dyDescent="0.2">
      <c r="A82" s="25"/>
      <c r="B82" s="26"/>
      <c r="C82" s="28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8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30"/>
    </row>
    <row r="83" spans="1:28" ht="15.75" customHeight="1" x14ac:dyDescent="0.2">
      <c r="A83" s="25"/>
      <c r="B83" s="26"/>
      <c r="C83" s="28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8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30"/>
    </row>
    <row r="84" spans="1:28" ht="15.75" customHeight="1" x14ac:dyDescent="0.2">
      <c r="A84" s="25"/>
      <c r="B84" s="26"/>
      <c r="C84" s="28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8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30"/>
    </row>
    <row r="85" spans="1:28" ht="15.75" customHeight="1" x14ac:dyDescent="0.2">
      <c r="A85" s="25"/>
      <c r="B85" s="26"/>
      <c r="C85" s="28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8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30"/>
    </row>
    <row r="86" spans="1:28" ht="15.75" customHeight="1" x14ac:dyDescent="0.2">
      <c r="A86" s="25"/>
      <c r="B86" s="26"/>
      <c r="C86" s="28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8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30"/>
    </row>
    <row r="87" spans="1:28" ht="15.75" customHeight="1" x14ac:dyDescent="0.2">
      <c r="A87" s="25"/>
      <c r="B87" s="26"/>
      <c r="C87" s="28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8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30"/>
    </row>
    <row r="88" spans="1:28" ht="15.75" customHeight="1" x14ac:dyDescent="0.2">
      <c r="A88" s="25"/>
      <c r="B88" s="26"/>
      <c r="C88" s="28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8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30"/>
    </row>
    <row r="89" spans="1:28" ht="15.75" customHeight="1" x14ac:dyDescent="0.2">
      <c r="A89" s="25"/>
      <c r="B89" s="26"/>
      <c r="C89" s="28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8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30"/>
    </row>
    <row r="90" spans="1:28" ht="15.75" customHeight="1" x14ac:dyDescent="0.2">
      <c r="A90" s="25"/>
      <c r="B90" s="26"/>
      <c r="C90" s="28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8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30"/>
    </row>
    <row r="91" spans="1:28" ht="15.75" customHeight="1" x14ac:dyDescent="0.2">
      <c r="A91" s="25"/>
      <c r="B91" s="26"/>
      <c r="C91" s="28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8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30"/>
    </row>
    <row r="92" spans="1:28" ht="15.75" customHeight="1" x14ac:dyDescent="0.2">
      <c r="A92" s="25"/>
      <c r="B92" s="26"/>
      <c r="C92" s="28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8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30"/>
    </row>
    <row r="93" spans="1:28" ht="15.75" customHeight="1" x14ac:dyDescent="0.2">
      <c r="A93" s="25"/>
      <c r="B93" s="26"/>
      <c r="C93" s="28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8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30"/>
    </row>
    <row r="94" spans="1:28" ht="15.75" customHeight="1" x14ac:dyDescent="0.2">
      <c r="A94" s="25"/>
      <c r="B94" s="26"/>
      <c r="C94" s="28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8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30"/>
    </row>
    <row r="95" spans="1:28" ht="15.75" customHeight="1" x14ac:dyDescent="0.2">
      <c r="A95" s="25"/>
      <c r="B95" s="26"/>
      <c r="C95" s="28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8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30"/>
    </row>
    <row r="96" spans="1:28" ht="15.75" customHeight="1" x14ac:dyDescent="0.2">
      <c r="A96" s="25"/>
      <c r="B96" s="26"/>
      <c r="C96" s="28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8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30"/>
    </row>
    <row r="97" spans="1:28" ht="15.75" customHeight="1" x14ac:dyDescent="0.2">
      <c r="A97" s="25"/>
      <c r="B97" s="26"/>
      <c r="C97" s="28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8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30"/>
    </row>
    <row r="98" spans="1:28" ht="15.75" customHeight="1" x14ac:dyDescent="0.2">
      <c r="A98" s="25"/>
      <c r="B98" s="26"/>
      <c r="C98" s="28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8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30"/>
    </row>
    <row r="99" spans="1:28" ht="15.75" customHeight="1" x14ac:dyDescent="0.2">
      <c r="A99" s="25"/>
      <c r="B99" s="26"/>
      <c r="C99" s="28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8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30"/>
    </row>
    <row r="100" spans="1:28" ht="15.75" customHeight="1" x14ac:dyDescent="0.2">
      <c r="A100" s="25"/>
      <c r="B100" s="26"/>
      <c r="C100" s="28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8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30"/>
    </row>
    <row r="101" spans="1:28" ht="15.75" customHeight="1" x14ac:dyDescent="0.2">
      <c r="A101" s="25"/>
      <c r="B101" s="26"/>
      <c r="C101" s="28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8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30"/>
    </row>
    <row r="102" spans="1:28" ht="15.75" customHeight="1" x14ac:dyDescent="0.2">
      <c r="A102" s="25"/>
      <c r="B102" s="26"/>
      <c r="C102" s="28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8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30"/>
    </row>
    <row r="103" spans="1:28" ht="15.75" customHeight="1" x14ac:dyDescent="0.2">
      <c r="A103" s="25"/>
      <c r="B103" s="26"/>
      <c r="C103" s="28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8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30"/>
    </row>
    <row r="104" spans="1:28" ht="15.75" customHeight="1" x14ac:dyDescent="0.2">
      <c r="A104" s="25"/>
      <c r="B104" s="26"/>
      <c r="C104" s="28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8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30"/>
    </row>
    <row r="105" spans="1:28" ht="15.75" customHeight="1" x14ac:dyDescent="0.2">
      <c r="A105" s="25"/>
      <c r="B105" s="26"/>
      <c r="C105" s="28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8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30"/>
    </row>
    <row r="106" spans="1:28" ht="15.75" customHeight="1" x14ac:dyDescent="0.2">
      <c r="A106" s="25"/>
      <c r="B106" s="26"/>
      <c r="C106" s="28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8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30"/>
    </row>
    <row r="107" spans="1:28" ht="15.75" customHeight="1" x14ac:dyDescent="0.2">
      <c r="A107" s="25"/>
      <c r="B107" s="26"/>
      <c r="C107" s="28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8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30"/>
    </row>
    <row r="108" spans="1:28" ht="15.75" customHeight="1" x14ac:dyDescent="0.2">
      <c r="A108" s="25"/>
      <c r="B108" s="26"/>
      <c r="C108" s="28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8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30"/>
    </row>
    <row r="109" spans="1:28" ht="15.75" customHeight="1" x14ac:dyDescent="0.2">
      <c r="A109" s="25"/>
      <c r="B109" s="26"/>
      <c r="C109" s="28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8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30"/>
    </row>
    <row r="110" spans="1:28" ht="15.75" customHeight="1" x14ac:dyDescent="0.2">
      <c r="A110" s="25"/>
      <c r="B110" s="26"/>
      <c r="C110" s="28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8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30"/>
    </row>
    <row r="111" spans="1:28" ht="15.75" customHeight="1" x14ac:dyDescent="0.2">
      <c r="A111" s="25"/>
      <c r="B111" s="26"/>
      <c r="C111" s="28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8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30"/>
    </row>
    <row r="112" spans="1:28" ht="15.75" customHeight="1" x14ac:dyDescent="0.2">
      <c r="A112" s="25"/>
      <c r="B112" s="26"/>
      <c r="C112" s="28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8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30"/>
    </row>
    <row r="113" spans="1:28" ht="15.75" customHeight="1" x14ac:dyDescent="0.2">
      <c r="A113" s="25"/>
      <c r="B113" s="26"/>
      <c r="C113" s="28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8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30"/>
    </row>
    <row r="114" spans="1:28" ht="15.75" customHeight="1" x14ac:dyDescent="0.2">
      <c r="A114" s="25"/>
      <c r="B114" s="26"/>
      <c r="C114" s="28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8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30"/>
    </row>
    <row r="115" spans="1:28" ht="15.75" customHeight="1" x14ac:dyDescent="0.2">
      <c r="A115" s="25"/>
      <c r="B115" s="26"/>
      <c r="C115" s="28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8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30"/>
    </row>
    <row r="116" spans="1:28" ht="15.75" customHeight="1" x14ac:dyDescent="0.2">
      <c r="A116" s="25"/>
      <c r="B116" s="26"/>
      <c r="C116" s="28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8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30"/>
    </row>
    <row r="117" spans="1:28" ht="15.75" customHeight="1" x14ac:dyDescent="0.2">
      <c r="A117" s="25"/>
      <c r="B117" s="26"/>
      <c r="C117" s="28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8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30"/>
    </row>
    <row r="118" spans="1:28" ht="15.75" customHeight="1" x14ac:dyDescent="0.2">
      <c r="A118" s="25"/>
      <c r="B118" s="26"/>
      <c r="C118" s="28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8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30"/>
    </row>
    <row r="119" spans="1:28" ht="15.75" customHeight="1" x14ac:dyDescent="0.2">
      <c r="A119" s="25"/>
      <c r="B119" s="26"/>
      <c r="C119" s="28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8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30"/>
    </row>
    <row r="120" spans="1:28" ht="15.75" customHeight="1" x14ac:dyDescent="0.2">
      <c r="A120" s="25"/>
      <c r="B120" s="26"/>
      <c r="C120" s="28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8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30"/>
    </row>
    <row r="121" spans="1:28" ht="15.75" customHeight="1" x14ac:dyDescent="0.2">
      <c r="A121" s="25"/>
      <c r="B121" s="26"/>
      <c r="C121" s="28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8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30"/>
    </row>
    <row r="122" spans="1:28" ht="15.75" customHeight="1" x14ac:dyDescent="0.2">
      <c r="A122" s="25"/>
      <c r="B122" s="26"/>
      <c r="C122" s="28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8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30"/>
    </row>
    <row r="123" spans="1:28" ht="15.75" customHeight="1" x14ac:dyDescent="0.2">
      <c r="A123" s="25"/>
      <c r="B123" s="26"/>
      <c r="C123" s="28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8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30"/>
    </row>
    <row r="124" spans="1:28" ht="15.75" customHeight="1" x14ac:dyDescent="0.2">
      <c r="A124" s="25"/>
      <c r="B124" s="26"/>
      <c r="C124" s="28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8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30"/>
    </row>
    <row r="125" spans="1:28" ht="15.75" customHeight="1" x14ac:dyDescent="0.2">
      <c r="A125" s="25"/>
      <c r="B125" s="26"/>
      <c r="C125" s="28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8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30"/>
    </row>
    <row r="126" spans="1:28" ht="15.75" customHeight="1" x14ac:dyDescent="0.2">
      <c r="A126" s="25"/>
      <c r="B126" s="26"/>
      <c r="C126" s="28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8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30"/>
    </row>
    <row r="127" spans="1:28" ht="15.75" customHeight="1" x14ac:dyDescent="0.2">
      <c r="A127" s="25"/>
      <c r="B127" s="26"/>
      <c r="C127" s="28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8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30"/>
    </row>
    <row r="128" spans="1:28" ht="15.75" customHeight="1" x14ac:dyDescent="0.2">
      <c r="A128" s="25"/>
      <c r="B128" s="26"/>
      <c r="C128" s="28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8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30"/>
    </row>
    <row r="129" spans="1:28" ht="15.75" customHeight="1" x14ac:dyDescent="0.2">
      <c r="A129" s="25"/>
      <c r="B129" s="26"/>
      <c r="C129" s="28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8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30"/>
    </row>
    <row r="130" spans="1:28" ht="15.75" customHeight="1" x14ac:dyDescent="0.2">
      <c r="A130" s="25"/>
      <c r="B130" s="26"/>
      <c r="C130" s="28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8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30"/>
    </row>
    <row r="131" spans="1:28" ht="15.75" customHeight="1" x14ac:dyDescent="0.2">
      <c r="A131" s="25"/>
      <c r="B131" s="26"/>
      <c r="C131" s="28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8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30"/>
    </row>
    <row r="132" spans="1:28" ht="15.75" customHeight="1" x14ac:dyDescent="0.2">
      <c r="A132" s="25"/>
      <c r="B132" s="26"/>
      <c r="C132" s="28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8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30"/>
    </row>
    <row r="133" spans="1:28" ht="15.75" customHeight="1" x14ac:dyDescent="0.2">
      <c r="A133" s="25"/>
      <c r="B133" s="26"/>
      <c r="C133" s="28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8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30"/>
    </row>
    <row r="134" spans="1:28" ht="15.75" customHeight="1" x14ac:dyDescent="0.2">
      <c r="A134" s="25"/>
      <c r="B134" s="26"/>
      <c r="C134" s="28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8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30"/>
    </row>
    <row r="135" spans="1:28" ht="15.75" customHeight="1" x14ac:dyDescent="0.2">
      <c r="A135" s="25"/>
      <c r="B135" s="26"/>
      <c r="C135" s="28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8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30"/>
    </row>
    <row r="136" spans="1:28" ht="15.75" customHeight="1" x14ac:dyDescent="0.2">
      <c r="A136" s="25"/>
      <c r="B136" s="26"/>
      <c r="C136" s="28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8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30"/>
    </row>
    <row r="137" spans="1:28" ht="15.75" customHeight="1" x14ac:dyDescent="0.2">
      <c r="A137" s="25"/>
      <c r="B137" s="26"/>
      <c r="C137" s="28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8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30"/>
    </row>
    <row r="138" spans="1:28" ht="15.75" customHeight="1" x14ac:dyDescent="0.2">
      <c r="A138" s="25"/>
      <c r="B138" s="26"/>
      <c r="C138" s="28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8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30"/>
    </row>
    <row r="139" spans="1:28" ht="15.75" customHeight="1" x14ac:dyDescent="0.2">
      <c r="A139" s="25"/>
      <c r="B139" s="26"/>
      <c r="C139" s="28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8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30"/>
    </row>
    <row r="140" spans="1:28" ht="15.75" customHeight="1" x14ac:dyDescent="0.2">
      <c r="A140" s="25"/>
      <c r="B140" s="26"/>
      <c r="C140" s="28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8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30"/>
    </row>
    <row r="141" spans="1:28" ht="15.75" customHeight="1" x14ac:dyDescent="0.2">
      <c r="A141" s="25"/>
      <c r="B141" s="26"/>
      <c r="C141" s="28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8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30"/>
    </row>
    <row r="142" spans="1:28" ht="15.75" customHeight="1" x14ac:dyDescent="0.2">
      <c r="A142" s="25"/>
      <c r="B142" s="26"/>
      <c r="C142" s="28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8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30"/>
    </row>
    <row r="143" spans="1:28" ht="15.75" customHeight="1" x14ac:dyDescent="0.2">
      <c r="A143" s="25"/>
      <c r="B143" s="26"/>
      <c r="C143" s="28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8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30"/>
    </row>
    <row r="144" spans="1:28" ht="15.75" customHeight="1" x14ac:dyDescent="0.2">
      <c r="A144" s="25"/>
      <c r="B144" s="26"/>
      <c r="C144" s="28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8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30"/>
    </row>
    <row r="145" spans="1:28" ht="15.75" customHeight="1" x14ac:dyDescent="0.2">
      <c r="A145" s="25"/>
      <c r="B145" s="26"/>
      <c r="C145" s="28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8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30"/>
    </row>
    <row r="146" spans="1:28" ht="15.75" customHeight="1" x14ac:dyDescent="0.2">
      <c r="A146" s="25"/>
      <c r="B146" s="26"/>
      <c r="C146" s="28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8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30"/>
    </row>
    <row r="147" spans="1:28" ht="15.75" customHeight="1" x14ac:dyDescent="0.2">
      <c r="A147" s="25"/>
      <c r="B147" s="26"/>
      <c r="C147" s="28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8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30"/>
    </row>
    <row r="148" spans="1:28" ht="15.75" customHeight="1" x14ac:dyDescent="0.2">
      <c r="A148" s="25"/>
      <c r="B148" s="26"/>
      <c r="C148" s="28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8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30"/>
    </row>
    <row r="149" spans="1:28" ht="15.75" customHeight="1" x14ac:dyDescent="0.2">
      <c r="A149" s="25"/>
      <c r="B149" s="26"/>
      <c r="C149" s="28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8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30"/>
    </row>
    <row r="150" spans="1:28" ht="15.75" customHeight="1" x14ac:dyDescent="0.2">
      <c r="A150" s="25"/>
      <c r="B150" s="26"/>
      <c r="C150" s="28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8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30"/>
    </row>
    <row r="151" spans="1:28" ht="15.75" customHeight="1" x14ac:dyDescent="0.2">
      <c r="A151" s="25"/>
      <c r="B151" s="26"/>
      <c r="C151" s="28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8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30"/>
    </row>
    <row r="152" spans="1:28" ht="15.75" customHeight="1" x14ac:dyDescent="0.2">
      <c r="A152" s="25"/>
      <c r="B152" s="26"/>
      <c r="C152" s="28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8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30"/>
    </row>
    <row r="153" spans="1:28" ht="15.75" customHeight="1" x14ac:dyDescent="0.2">
      <c r="A153" s="25"/>
      <c r="B153" s="26"/>
      <c r="C153" s="28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8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30"/>
    </row>
    <row r="154" spans="1:28" ht="15.75" customHeight="1" x14ac:dyDescent="0.2">
      <c r="A154" s="25"/>
      <c r="B154" s="26"/>
      <c r="C154" s="28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8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30"/>
    </row>
    <row r="155" spans="1:28" ht="15.75" customHeight="1" x14ac:dyDescent="0.2">
      <c r="A155" s="25"/>
      <c r="B155" s="26"/>
      <c r="C155" s="28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8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30"/>
    </row>
    <row r="156" spans="1:28" ht="15.75" customHeight="1" x14ac:dyDescent="0.2">
      <c r="A156" s="25"/>
      <c r="B156" s="26"/>
      <c r="C156" s="28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8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30"/>
    </row>
    <row r="157" spans="1:28" ht="15.75" customHeight="1" x14ac:dyDescent="0.2">
      <c r="A157" s="25"/>
      <c r="B157" s="26"/>
      <c r="C157" s="28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8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30"/>
    </row>
    <row r="158" spans="1:28" ht="15.75" customHeight="1" x14ac:dyDescent="0.2">
      <c r="A158" s="25"/>
      <c r="B158" s="26"/>
      <c r="C158" s="28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8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30"/>
    </row>
    <row r="159" spans="1:28" ht="15.75" customHeight="1" x14ac:dyDescent="0.2">
      <c r="A159" s="25"/>
      <c r="B159" s="26"/>
      <c r="C159" s="28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8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30"/>
    </row>
    <row r="160" spans="1:28" ht="15.75" customHeight="1" x14ac:dyDescent="0.2">
      <c r="A160" s="25"/>
      <c r="B160" s="26"/>
      <c r="C160" s="28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8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30"/>
    </row>
    <row r="161" spans="1:28" ht="15.75" customHeight="1" x14ac:dyDescent="0.2">
      <c r="A161" s="25"/>
      <c r="B161" s="26"/>
      <c r="C161" s="28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8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30"/>
    </row>
    <row r="162" spans="1:28" ht="15.75" customHeight="1" x14ac:dyDescent="0.2">
      <c r="A162" s="25"/>
      <c r="B162" s="26"/>
      <c r="C162" s="28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8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30"/>
    </row>
    <row r="163" spans="1:28" ht="15.75" customHeight="1" x14ac:dyDescent="0.2">
      <c r="A163" s="25"/>
      <c r="B163" s="26"/>
      <c r="C163" s="28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8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30"/>
    </row>
    <row r="164" spans="1:28" ht="15.75" customHeight="1" x14ac:dyDescent="0.2">
      <c r="A164" s="25"/>
      <c r="B164" s="26"/>
      <c r="C164" s="28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8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30"/>
    </row>
    <row r="165" spans="1:28" ht="15.75" customHeight="1" x14ac:dyDescent="0.2">
      <c r="A165" s="25"/>
      <c r="B165" s="26"/>
      <c r="C165" s="28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8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30"/>
    </row>
    <row r="166" spans="1:28" ht="15.75" customHeight="1" x14ac:dyDescent="0.2">
      <c r="A166" s="25"/>
      <c r="B166" s="26"/>
      <c r="C166" s="28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8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30"/>
    </row>
    <row r="167" spans="1:28" ht="15.75" customHeight="1" x14ac:dyDescent="0.2">
      <c r="A167" s="25"/>
      <c r="B167" s="26"/>
      <c r="C167" s="28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8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30"/>
    </row>
    <row r="168" spans="1:28" ht="15.75" customHeight="1" x14ac:dyDescent="0.2">
      <c r="A168" s="25"/>
      <c r="B168" s="26"/>
      <c r="C168" s="28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8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30"/>
    </row>
    <row r="169" spans="1:28" ht="15.75" customHeight="1" x14ac:dyDescent="0.2">
      <c r="A169" s="25"/>
      <c r="B169" s="26"/>
      <c r="C169" s="28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8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30"/>
    </row>
    <row r="170" spans="1:28" ht="15.75" customHeight="1" x14ac:dyDescent="0.2">
      <c r="A170" s="25"/>
      <c r="B170" s="26"/>
      <c r="C170" s="28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8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30"/>
    </row>
    <row r="171" spans="1:28" ht="15.75" customHeight="1" x14ac:dyDescent="0.2">
      <c r="A171" s="25"/>
      <c r="B171" s="26"/>
      <c r="C171" s="28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8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30"/>
    </row>
    <row r="172" spans="1:28" ht="15.75" customHeight="1" x14ac:dyDescent="0.2">
      <c r="A172" s="25"/>
      <c r="B172" s="26"/>
      <c r="C172" s="28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8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30"/>
    </row>
    <row r="173" spans="1:28" ht="15.75" customHeight="1" x14ac:dyDescent="0.2">
      <c r="A173" s="25"/>
      <c r="B173" s="26"/>
      <c r="C173" s="28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8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30"/>
    </row>
    <row r="174" spans="1:28" ht="15.75" customHeight="1" x14ac:dyDescent="0.2">
      <c r="A174" s="25"/>
      <c r="B174" s="26"/>
      <c r="C174" s="28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8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30"/>
    </row>
    <row r="175" spans="1:28" ht="15.75" customHeight="1" x14ac:dyDescent="0.2">
      <c r="A175" s="25"/>
      <c r="B175" s="26"/>
      <c r="C175" s="28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8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30"/>
    </row>
    <row r="176" spans="1:28" ht="15.75" customHeight="1" x14ac:dyDescent="0.2">
      <c r="A176" s="25"/>
      <c r="B176" s="26"/>
      <c r="C176" s="28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8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30"/>
    </row>
    <row r="177" spans="1:28" ht="15.75" customHeight="1" x14ac:dyDescent="0.2">
      <c r="A177" s="25"/>
      <c r="B177" s="26"/>
      <c r="C177" s="28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8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30"/>
    </row>
    <row r="178" spans="1:28" ht="15.75" customHeight="1" x14ac:dyDescent="0.2">
      <c r="A178" s="25"/>
      <c r="B178" s="26"/>
      <c r="C178" s="28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8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30"/>
    </row>
    <row r="179" spans="1:28" ht="15.75" customHeight="1" x14ac:dyDescent="0.2">
      <c r="A179" s="25"/>
      <c r="B179" s="26"/>
      <c r="C179" s="28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8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30"/>
    </row>
    <row r="180" spans="1:28" ht="15.75" customHeight="1" x14ac:dyDescent="0.2">
      <c r="A180" s="25"/>
      <c r="B180" s="26"/>
      <c r="C180" s="28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8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30"/>
    </row>
    <row r="181" spans="1:28" ht="15.75" customHeight="1" x14ac:dyDescent="0.2">
      <c r="A181" s="25"/>
      <c r="B181" s="26"/>
      <c r="C181" s="28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8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30"/>
    </row>
    <row r="182" spans="1:28" ht="15.75" customHeight="1" x14ac:dyDescent="0.2">
      <c r="A182" s="25"/>
      <c r="B182" s="26"/>
      <c r="C182" s="28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8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30"/>
    </row>
    <row r="183" spans="1:28" ht="15.75" customHeight="1" x14ac:dyDescent="0.2">
      <c r="A183" s="25"/>
      <c r="B183" s="26"/>
      <c r="C183" s="28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8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30"/>
    </row>
    <row r="184" spans="1:28" ht="15.75" customHeight="1" x14ac:dyDescent="0.2">
      <c r="A184" s="25"/>
      <c r="B184" s="26"/>
      <c r="C184" s="28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8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30"/>
    </row>
    <row r="185" spans="1:28" ht="15.75" customHeight="1" x14ac:dyDescent="0.2">
      <c r="A185" s="25"/>
      <c r="B185" s="26"/>
      <c r="C185" s="28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8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30"/>
    </row>
    <row r="186" spans="1:28" ht="15.75" customHeight="1" x14ac:dyDescent="0.2">
      <c r="A186" s="25"/>
      <c r="B186" s="26"/>
      <c r="C186" s="28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8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30"/>
    </row>
    <row r="187" spans="1:28" ht="15.75" customHeight="1" x14ac:dyDescent="0.2">
      <c r="A187" s="25"/>
      <c r="B187" s="26"/>
      <c r="C187" s="28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8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30"/>
    </row>
    <row r="188" spans="1:28" ht="15.75" customHeight="1" x14ac:dyDescent="0.2">
      <c r="A188" s="25"/>
      <c r="B188" s="26"/>
      <c r="C188" s="28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8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30"/>
    </row>
    <row r="189" spans="1:28" ht="15.75" customHeight="1" x14ac:dyDescent="0.2">
      <c r="A189" s="25"/>
      <c r="B189" s="26"/>
      <c r="C189" s="28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8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30"/>
    </row>
    <row r="190" spans="1:28" ht="15.75" customHeight="1" x14ac:dyDescent="0.2">
      <c r="A190" s="25"/>
      <c r="B190" s="26"/>
      <c r="C190" s="28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8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30"/>
    </row>
    <row r="191" spans="1:28" ht="15.75" customHeight="1" x14ac:dyDescent="0.2">
      <c r="A191" s="25"/>
      <c r="B191" s="26"/>
      <c r="C191" s="28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8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30"/>
    </row>
    <row r="192" spans="1:28" ht="15.75" customHeight="1" x14ac:dyDescent="0.2">
      <c r="A192" s="25"/>
      <c r="B192" s="26"/>
      <c r="C192" s="28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8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30"/>
    </row>
    <row r="193" spans="1:28" ht="15.75" customHeight="1" x14ac:dyDescent="0.2">
      <c r="A193" s="25"/>
      <c r="B193" s="26"/>
      <c r="C193" s="28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8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30"/>
    </row>
    <row r="194" spans="1:28" ht="15.75" customHeight="1" x14ac:dyDescent="0.2">
      <c r="A194" s="25"/>
      <c r="B194" s="26"/>
      <c r="C194" s="28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8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30"/>
    </row>
    <row r="195" spans="1:28" ht="15.75" customHeight="1" x14ac:dyDescent="0.2">
      <c r="A195" s="25"/>
      <c r="B195" s="26"/>
      <c r="C195" s="28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8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30"/>
    </row>
    <row r="196" spans="1:28" ht="15.75" customHeight="1" x14ac:dyDescent="0.2">
      <c r="A196" s="25"/>
      <c r="B196" s="26"/>
      <c r="C196" s="28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8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30"/>
    </row>
    <row r="197" spans="1:28" ht="15.75" customHeight="1" x14ac:dyDescent="0.2">
      <c r="A197" s="25"/>
      <c r="B197" s="26"/>
      <c r="C197" s="28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8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30"/>
    </row>
    <row r="198" spans="1:28" ht="15.75" customHeight="1" x14ac:dyDescent="0.2">
      <c r="A198" s="25"/>
      <c r="B198" s="26"/>
      <c r="C198" s="28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8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30"/>
    </row>
    <row r="199" spans="1:28" ht="15.75" customHeight="1" x14ac:dyDescent="0.2">
      <c r="A199" s="25"/>
      <c r="B199" s="26"/>
      <c r="C199" s="28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8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30"/>
    </row>
    <row r="200" spans="1:28" ht="15.75" customHeight="1" x14ac:dyDescent="0.2">
      <c r="A200" s="25"/>
      <c r="B200" s="26"/>
      <c r="C200" s="28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8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30"/>
    </row>
    <row r="201" spans="1:28" ht="15.75" customHeight="1" x14ac:dyDescent="0.2">
      <c r="A201" s="25"/>
      <c r="B201" s="26"/>
      <c r="C201" s="28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8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30"/>
    </row>
    <row r="202" spans="1:28" ht="15.75" customHeight="1" x14ac:dyDescent="0.2">
      <c r="A202" s="25"/>
      <c r="B202" s="26"/>
      <c r="C202" s="28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8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30"/>
    </row>
    <row r="203" spans="1:28" ht="15.75" customHeight="1" x14ac:dyDescent="0.2">
      <c r="A203" s="25"/>
      <c r="B203" s="26"/>
      <c r="C203" s="28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8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30"/>
    </row>
    <row r="204" spans="1:28" ht="15.75" customHeight="1" x14ac:dyDescent="0.2">
      <c r="A204" s="25"/>
      <c r="B204" s="26"/>
      <c r="C204" s="28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8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30"/>
    </row>
    <row r="205" spans="1:28" ht="15.75" customHeight="1" x14ac:dyDescent="0.2">
      <c r="A205" s="25"/>
      <c r="B205" s="26"/>
      <c r="C205" s="28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8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30"/>
    </row>
    <row r="206" spans="1:28" ht="15.75" customHeight="1" x14ac:dyDescent="0.2">
      <c r="A206" s="25"/>
      <c r="B206" s="26"/>
      <c r="C206" s="28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8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30"/>
    </row>
    <row r="207" spans="1:28" ht="15.75" customHeight="1" x14ac:dyDescent="0.2">
      <c r="A207" s="25"/>
      <c r="B207" s="26"/>
      <c r="C207" s="28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8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30"/>
    </row>
    <row r="208" spans="1:28" ht="15.75" customHeight="1" x14ac:dyDescent="0.2">
      <c r="A208" s="25"/>
      <c r="B208" s="26"/>
      <c r="C208" s="28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8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30"/>
    </row>
    <row r="209" spans="1:28" ht="15.75" customHeight="1" x14ac:dyDescent="0.2">
      <c r="A209" s="25"/>
      <c r="B209" s="26"/>
      <c r="C209" s="28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8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30"/>
    </row>
    <row r="210" spans="1:28" ht="15.75" customHeight="1" x14ac:dyDescent="0.2">
      <c r="A210" s="25"/>
      <c r="B210" s="26"/>
      <c r="C210" s="28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8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30"/>
    </row>
    <row r="211" spans="1:28" ht="15.75" customHeight="1" x14ac:dyDescent="0.2">
      <c r="A211" s="25"/>
      <c r="B211" s="26"/>
      <c r="C211" s="28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8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30"/>
    </row>
    <row r="212" spans="1:28" ht="15.75" customHeight="1" x14ac:dyDescent="0.2">
      <c r="A212" s="25"/>
      <c r="B212" s="26"/>
      <c r="C212" s="28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8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30"/>
    </row>
    <row r="213" spans="1:28" ht="15.75" customHeight="1" x14ac:dyDescent="0.2">
      <c r="A213" s="25"/>
      <c r="B213" s="26"/>
      <c r="C213" s="28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8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30"/>
    </row>
    <row r="214" spans="1:28" ht="15.75" customHeight="1" x14ac:dyDescent="0.2">
      <c r="A214" s="25"/>
      <c r="B214" s="26"/>
      <c r="C214" s="28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8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30"/>
    </row>
    <row r="215" spans="1:28" ht="15.75" customHeight="1" x14ac:dyDescent="0.2">
      <c r="A215" s="25"/>
      <c r="B215" s="26"/>
      <c r="C215" s="28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8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30"/>
    </row>
    <row r="216" spans="1:28" ht="15.75" customHeight="1" x14ac:dyDescent="0.2">
      <c r="A216" s="25"/>
      <c r="B216" s="26"/>
      <c r="C216" s="28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8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30"/>
    </row>
    <row r="217" spans="1:28" ht="15.75" customHeight="1" x14ac:dyDescent="0.2">
      <c r="A217" s="25"/>
      <c r="B217" s="26"/>
      <c r="C217" s="28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8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30"/>
    </row>
    <row r="218" spans="1:28" ht="15.75" customHeight="1" x14ac:dyDescent="0.2">
      <c r="A218" s="25"/>
      <c r="B218" s="26"/>
      <c r="C218" s="28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8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30"/>
    </row>
    <row r="219" spans="1:28" ht="15.75" customHeight="1" x14ac:dyDescent="0.2">
      <c r="A219" s="25"/>
      <c r="B219" s="26"/>
      <c r="C219" s="28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8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30"/>
    </row>
    <row r="220" spans="1:28" ht="15.75" customHeight="1" x14ac:dyDescent="0.2">
      <c r="A220" s="25"/>
      <c r="B220" s="26"/>
      <c r="C220" s="28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8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30"/>
    </row>
    <row r="221" spans="1:28" ht="15.75" customHeight="1" x14ac:dyDescent="0.2">
      <c r="A221" s="25"/>
      <c r="B221" s="26"/>
      <c r="C221" s="28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8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30"/>
    </row>
    <row r="222" spans="1:28" ht="15.75" customHeight="1" x14ac:dyDescent="0.2">
      <c r="A222" s="25"/>
      <c r="B222" s="26"/>
      <c r="C222" s="28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8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30"/>
    </row>
    <row r="223" spans="1:28" ht="15.75" customHeight="1" x14ac:dyDescent="0.2">
      <c r="A223" s="25"/>
      <c r="B223" s="26"/>
      <c r="C223" s="28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8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30"/>
    </row>
    <row r="224" spans="1:28" ht="15.75" customHeight="1" x14ac:dyDescent="0.2">
      <c r="A224" s="25"/>
      <c r="B224" s="26"/>
      <c r="C224" s="28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8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30"/>
    </row>
    <row r="225" spans="1:28" ht="15.75" customHeight="1" x14ac:dyDescent="0.2">
      <c r="A225" s="25"/>
      <c r="B225" s="26"/>
      <c r="C225" s="28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8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30"/>
    </row>
    <row r="226" spans="1:28" ht="15.75" customHeight="1" x14ac:dyDescent="0.2">
      <c r="A226" s="25"/>
      <c r="B226" s="26"/>
      <c r="C226" s="28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8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30"/>
    </row>
    <row r="227" spans="1:28" ht="15.75" customHeight="1" x14ac:dyDescent="0.2">
      <c r="A227" s="25"/>
      <c r="B227" s="26"/>
      <c r="C227" s="28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8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30"/>
    </row>
    <row r="228" spans="1:28" ht="15.75" customHeight="1" x14ac:dyDescent="0.2">
      <c r="A228" s="25"/>
      <c r="B228" s="26"/>
      <c r="C228" s="28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8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30"/>
    </row>
    <row r="229" spans="1:28" ht="15.75" customHeight="1" x14ac:dyDescent="0.2">
      <c r="A229" s="25"/>
      <c r="B229" s="26"/>
      <c r="C229" s="28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8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30"/>
    </row>
    <row r="230" spans="1:28" ht="15.75" customHeight="1" x14ac:dyDescent="0.2">
      <c r="A230" s="25"/>
      <c r="B230" s="26"/>
      <c r="C230" s="28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8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30"/>
    </row>
    <row r="231" spans="1:28" ht="15.75" customHeight="1" x14ac:dyDescent="0.2">
      <c r="A231" s="25"/>
      <c r="B231" s="26"/>
      <c r="C231" s="28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8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30"/>
    </row>
    <row r="232" spans="1:28" ht="15.75" customHeight="1" x14ac:dyDescent="0.2">
      <c r="A232" s="25"/>
      <c r="B232" s="26"/>
      <c r="C232" s="28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8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30"/>
    </row>
    <row r="233" spans="1:28" ht="15.75" customHeight="1" x14ac:dyDescent="0.2">
      <c r="A233" s="25"/>
      <c r="B233" s="26"/>
      <c r="C233" s="28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8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30"/>
    </row>
    <row r="234" spans="1:28" ht="15.75" customHeight="1" x14ac:dyDescent="0.2">
      <c r="A234" s="25"/>
      <c r="B234" s="26"/>
      <c r="C234" s="28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8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30"/>
    </row>
    <row r="235" spans="1:28" ht="15.75" customHeight="1" x14ac:dyDescent="0.2">
      <c r="A235" s="25"/>
      <c r="B235" s="26"/>
      <c r="C235" s="28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8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30"/>
    </row>
    <row r="236" spans="1:28" ht="15.75" customHeight="1" x14ac:dyDescent="0.2">
      <c r="A236" s="25"/>
      <c r="B236" s="26"/>
      <c r="C236" s="28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8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30"/>
    </row>
    <row r="237" spans="1:28" ht="15.75" customHeight="1" x14ac:dyDescent="0.2">
      <c r="A237" s="25"/>
      <c r="B237" s="26"/>
      <c r="C237" s="28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8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30"/>
    </row>
    <row r="238" spans="1:28" ht="15.75" customHeight="1" x14ac:dyDescent="0.2">
      <c r="A238" s="25"/>
      <c r="B238" s="26"/>
      <c r="C238" s="28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8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30"/>
    </row>
    <row r="239" spans="1:28" ht="15.75" customHeight="1" x14ac:dyDescent="0.2">
      <c r="A239" s="25"/>
      <c r="B239" s="26"/>
      <c r="C239" s="28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8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30"/>
    </row>
    <row r="240" spans="1:28" ht="15.75" customHeight="1" x14ac:dyDescent="0.2">
      <c r="A240" s="25"/>
      <c r="B240" s="26"/>
      <c r="C240" s="28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8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30"/>
    </row>
    <row r="241" spans="1:28" ht="15.75" customHeight="1" x14ac:dyDescent="0.2">
      <c r="A241" s="25"/>
      <c r="B241" s="26"/>
      <c r="C241" s="28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8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30"/>
    </row>
    <row r="242" spans="1:28" ht="15.75" customHeight="1" x14ac:dyDescent="0.2">
      <c r="A242" s="25"/>
      <c r="B242" s="26"/>
      <c r="C242" s="28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8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30"/>
    </row>
    <row r="243" spans="1:28" ht="15.75" customHeight="1" x14ac:dyDescent="0.2">
      <c r="A243" s="25"/>
      <c r="B243" s="26"/>
      <c r="C243" s="28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8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30"/>
    </row>
    <row r="244" spans="1:28" ht="15.75" customHeight="1" x14ac:dyDescent="0.2">
      <c r="A244" s="25"/>
      <c r="B244" s="26"/>
      <c r="C244" s="28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8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30"/>
    </row>
    <row r="245" spans="1:28" ht="15.75" customHeight="1" x14ac:dyDescent="0.2">
      <c r="A245" s="25"/>
      <c r="B245" s="26"/>
      <c r="C245" s="28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8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30"/>
    </row>
    <row r="246" spans="1:28" ht="15.75" customHeight="1" x14ac:dyDescent="0.2">
      <c r="A246" s="25"/>
      <c r="B246" s="26"/>
      <c r="C246" s="28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8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30"/>
    </row>
    <row r="247" spans="1:28" ht="15.75" customHeight="1" x14ac:dyDescent="0.2">
      <c r="A247" s="25"/>
      <c r="B247" s="26"/>
      <c r="C247" s="28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8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30"/>
    </row>
    <row r="248" spans="1:28" ht="15.75" customHeight="1" x14ac:dyDescent="0.2">
      <c r="A248" s="25"/>
      <c r="B248" s="26"/>
      <c r="C248" s="28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8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30"/>
    </row>
    <row r="249" spans="1:28" ht="15.75" customHeight="1" x14ac:dyDescent="0.2">
      <c r="A249" s="25"/>
      <c r="B249" s="26"/>
      <c r="C249" s="28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8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30"/>
    </row>
    <row r="250" spans="1:28" ht="15.75" customHeight="1" x14ac:dyDescent="0.2">
      <c r="A250" s="25"/>
      <c r="B250" s="26"/>
      <c r="C250" s="28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8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30"/>
    </row>
    <row r="251" spans="1:28" ht="15.75" customHeight="1" x14ac:dyDescent="0.2">
      <c r="A251" s="25"/>
      <c r="B251" s="26"/>
      <c r="C251" s="28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8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30"/>
    </row>
    <row r="252" spans="1:28" ht="15.75" customHeight="1" x14ac:dyDescent="0.2">
      <c r="A252" s="25"/>
      <c r="B252" s="26"/>
      <c r="C252" s="28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8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30"/>
    </row>
    <row r="253" spans="1:28" ht="15.75" customHeight="1" x14ac:dyDescent="0.2">
      <c r="A253" s="25"/>
      <c r="B253" s="26"/>
      <c r="C253" s="28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8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30"/>
    </row>
    <row r="254" spans="1:28" ht="15.75" customHeight="1" x14ac:dyDescent="0.2">
      <c r="A254" s="25"/>
      <c r="B254" s="26"/>
      <c r="C254" s="28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8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30"/>
    </row>
    <row r="255" spans="1:28" ht="15.75" customHeight="1" x14ac:dyDescent="0.2">
      <c r="A255" s="25"/>
      <c r="B255" s="26"/>
      <c r="C255" s="28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8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30"/>
    </row>
    <row r="256" spans="1:28" ht="15.75" customHeight="1" x14ac:dyDescent="0.2">
      <c r="A256" s="25"/>
      <c r="B256" s="26"/>
      <c r="C256" s="28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8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30"/>
    </row>
    <row r="257" spans="1:28" ht="15.75" customHeight="1" x14ac:dyDescent="0.2">
      <c r="A257" s="25"/>
      <c r="B257" s="26"/>
      <c r="C257" s="28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8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30"/>
    </row>
    <row r="258" spans="1:28" ht="15.75" customHeight="1" x14ac:dyDescent="0.2">
      <c r="A258" s="25"/>
      <c r="B258" s="26"/>
      <c r="C258" s="28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8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30"/>
    </row>
    <row r="259" spans="1:28" ht="15.75" customHeight="1" x14ac:dyDescent="0.2">
      <c r="A259" s="25"/>
      <c r="B259" s="26"/>
      <c r="C259" s="28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8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30"/>
    </row>
    <row r="260" spans="1:28" ht="15.75" customHeight="1" x14ac:dyDescent="0.2">
      <c r="A260" s="25"/>
      <c r="B260" s="26"/>
      <c r="C260" s="28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8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30"/>
    </row>
    <row r="261" spans="1:28" ht="15.75" customHeight="1" x14ac:dyDescent="0.2">
      <c r="A261" s="25"/>
      <c r="B261" s="26"/>
      <c r="C261" s="28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8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30"/>
    </row>
    <row r="262" spans="1:28" ht="15.75" customHeight="1" x14ac:dyDescent="0.2">
      <c r="A262" s="25"/>
      <c r="B262" s="26"/>
      <c r="C262" s="28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8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30"/>
    </row>
    <row r="263" spans="1:28" ht="15.75" customHeight="1" x14ac:dyDescent="0.2">
      <c r="A263" s="25"/>
      <c r="B263" s="26"/>
      <c r="C263" s="28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8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30"/>
    </row>
    <row r="264" spans="1:28" ht="15.75" customHeight="1" x14ac:dyDescent="0.2">
      <c r="A264" s="25"/>
      <c r="B264" s="26"/>
      <c r="C264" s="28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8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30"/>
    </row>
    <row r="265" spans="1:28" ht="15.75" customHeight="1" x14ac:dyDescent="0.2">
      <c r="A265" s="25"/>
      <c r="B265" s="26"/>
      <c r="C265" s="28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8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30"/>
    </row>
    <row r="266" spans="1:28" ht="15.75" customHeight="1" x14ac:dyDescent="0.2">
      <c r="A266" s="25"/>
      <c r="B266" s="26"/>
      <c r="C266" s="28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8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30"/>
    </row>
    <row r="267" spans="1:28" ht="15.75" customHeight="1" x14ac:dyDescent="0.2">
      <c r="A267" s="25"/>
      <c r="B267" s="26"/>
      <c r="C267" s="28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8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30"/>
    </row>
    <row r="268" spans="1:28" ht="15.75" customHeight="1" x14ac:dyDescent="0.2">
      <c r="A268" s="25"/>
      <c r="B268" s="26"/>
      <c r="C268" s="28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8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30"/>
    </row>
    <row r="269" spans="1:28" ht="15.75" customHeight="1" x14ac:dyDescent="0.2">
      <c r="A269" s="25"/>
      <c r="B269" s="26"/>
      <c r="C269" s="28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8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30"/>
    </row>
    <row r="270" spans="1:28" ht="15.75" customHeight="1" x14ac:dyDescent="0.2">
      <c r="A270" s="25"/>
      <c r="B270" s="26"/>
      <c r="C270" s="28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8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30"/>
    </row>
    <row r="271" spans="1:28" ht="15.75" customHeight="1" x14ac:dyDescent="0.2">
      <c r="A271" s="25"/>
      <c r="B271" s="26"/>
      <c r="C271" s="28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8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30"/>
    </row>
    <row r="272" spans="1:28" ht="15.75" customHeight="1" x14ac:dyDescent="0.2">
      <c r="A272" s="25"/>
      <c r="B272" s="26"/>
      <c r="C272" s="28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8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30"/>
    </row>
    <row r="273" spans="1:28" ht="15.75" customHeight="1" x14ac:dyDescent="0.2">
      <c r="A273" s="25"/>
      <c r="B273" s="26"/>
      <c r="C273" s="28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8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30"/>
    </row>
    <row r="274" spans="1:28" ht="15.75" customHeight="1" x14ac:dyDescent="0.2">
      <c r="A274" s="25"/>
      <c r="B274" s="26"/>
      <c r="C274" s="28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8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30"/>
    </row>
    <row r="275" spans="1:28" ht="15.75" customHeight="1" x14ac:dyDescent="0.2">
      <c r="A275" s="25"/>
      <c r="B275" s="26"/>
      <c r="C275" s="28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8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30"/>
    </row>
    <row r="276" spans="1:28" ht="15.75" customHeight="1" x14ac:dyDescent="0.2">
      <c r="A276" s="25"/>
      <c r="B276" s="26"/>
      <c r="C276" s="28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8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30"/>
    </row>
    <row r="277" spans="1:28" ht="15.75" customHeight="1" x14ac:dyDescent="0.2">
      <c r="A277" s="25"/>
      <c r="B277" s="26"/>
      <c r="C277" s="28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8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30"/>
    </row>
    <row r="278" spans="1:28" ht="15.75" customHeight="1" x14ac:dyDescent="0.2">
      <c r="A278" s="25"/>
      <c r="B278" s="26"/>
      <c r="C278" s="28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8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30"/>
    </row>
    <row r="279" spans="1:28" ht="15.75" customHeight="1" x14ac:dyDescent="0.2">
      <c r="A279" s="25"/>
      <c r="B279" s="26"/>
      <c r="C279" s="28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8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30"/>
    </row>
    <row r="280" spans="1:28" ht="15.75" customHeight="1" x14ac:dyDescent="0.2">
      <c r="A280" s="25"/>
      <c r="B280" s="26"/>
      <c r="C280" s="28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8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30"/>
    </row>
    <row r="281" spans="1:28" ht="15.75" customHeight="1" x14ac:dyDescent="0.2">
      <c r="A281" s="25"/>
      <c r="B281" s="26"/>
      <c r="C281" s="28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8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30"/>
    </row>
    <row r="282" spans="1:28" ht="15.75" customHeight="1" x14ac:dyDescent="0.2">
      <c r="A282" s="25"/>
      <c r="B282" s="26"/>
      <c r="C282" s="28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8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30"/>
    </row>
    <row r="283" spans="1:28" ht="15.75" customHeight="1" x14ac:dyDescent="0.2">
      <c r="A283" s="25"/>
      <c r="B283" s="26"/>
      <c r="C283" s="28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8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30"/>
    </row>
    <row r="284" spans="1:28" ht="15.75" customHeight="1" x14ac:dyDescent="0.2">
      <c r="A284" s="25"/>
      <c r="B284" s="26"/>
      <c r="C284" s="28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8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30"/>
    </row>
    <row r="285" spans="1:28" ht="15.75" customHeight="1" x14ac:dyDescent="0.2">
      <c r="A285" s="25"/>
      <c r="B285" s="26"/>
      <c r="C285" s="28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8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30"/>
    </row>
    <row r="286" spans="1:28" ht="15.75" customHeight="1" x14ac:dyDescent="0.2">
      <c r="A286" s="25"/>
      <c r="B286" s="26"/>
      <c r="C286" s="28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8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30"/>
    </row>
    <row r="287" spans="1:28" ht="15.75" customHeight="1" x14ac:dyDescent="0.2">
      <c r="A287" s="25"/>
      <c r="B287" s="26"/>
      <c r="C287" s="28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8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30"/>
    </row>
    <row r="288" spans="1:28" ht="15.75" customHeight="1" x14ac:dyDescent="0.2">
      <c r="A288" s="25"/>
      <c r="B288" s="26"/>
      <c r="C288" s="28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8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30"/>
    </row>
    <row r="289" spans="1:28" ht="15.75" customHeight="1" x14ac:dyDescent="0.2">
      <c r="A289" s="25"/>
      <c r="B289" s="26"/>
      <c r="C289" s="28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8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30"/>
    </row>
    <row r="290" spans="1:28" ht="15.75" customHeight="1" x14ac:dyDescent="0.2">
      <c r="A290" s="25"/>
      <c r="B290" s="26"/>
      <c r="C290" s="28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8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30"/>
    </row>
    <row r="291" spans="1:28" ht="15.75" customHeight="1" x14ac:dyDescent="0.2">
      <c r="A291" s="25"/>
      <c r="B291" s="26"/>
      <c r="C291" s="28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8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30"/>
    </row>
    <row r="292" spans="1:28" ht="15.75" customHeight="1" x14ac:dyDescent="0.2">
      <c r="A292" s="25"/>
      <c r="B292" s="26"/>
      <c r="C292" s="28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8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30"/>
    </row>
    <row r="293" spans="1:28" ht="15.75" customHeight="1" x14ac:dyDescent="0.2">
      <c r="A293" s="25"/>
      <c r="B293" s="26"/>
      <c r="C293" s="28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8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30"/>
    </row>
    <row r="294" spans="1:28" ht="15.75" customHeight="1" x14ac:dyDescent="0.2">
      <c r="A294" s="25"/>
      <c r="B294" s="26"/>
      <c r="C294" s="28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8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30"/>
    </row>
    <row r="295" spans="1:28" ht="15.75" customHeight="1" x14ac:dyDescent="0.2">
      <c r="A295" s="25"/>
      <c r="B295" s="26"/>
      <c r="C295" s="28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8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30"/>
    </row>
    <row r="296" spans="1:28" ht="15.75" customHeight="1" x14ac:dyDescent="0.2">
      <c r="A296" s="25"/>
      <c r="B296" s="26"/>
      <c r="C296" s="28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8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30"/>
    </row>
    <row r="297" spans="1:28" ht="15.75" customHeight="1" x14ac:dyDescent="0.2">
      <c r="A297" s="25"/>
      <c r="B297" s="26"/>
      <c r="C297" s="28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8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30"/>
    </row>
    <row r="298" spans="1:28" ht="15.75" customHeight="1" x14ac:dyDescent="0.2">
      <c r="A298" s="25"/>
      <c r="B298" s="26"/>
      <c r="C298" s="28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8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30"/>
    </row>
    <row r="299" spans="1:28" ht="15.75" customHeight="1" x14ac:dyDescent="0.2">
      <c r="A299" s="25"/>
      <c r="B299" s="26"/>
      <c r="C299" s="28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8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30"/>
    </row>
    <row r="300" spans="1:28" ht="15.75" customHeight="1" x14ac:dyDescent="0.2">
      <c r="A300" s="25"/>
      <c r="B300" s="26"/>
      <c r="C300" s="28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8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30"/>
    </row>
    <row r="301" spans="1:28" ht="15.75" customHeight="1" x14ac:dyDescent="0.2">
      <c r="A301" s="25"/>
      <c r="B301" s="26"/>
      <c r="C301" s="28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8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30"/>
    </row>
    <row r="302" spans="1:28" ht="15.75" customHeight="1" x14ac:dyDescent="0.2">
      <c r="A302" s="25"/>
      <c r="B302" s="26"/>
      <c r="C302" s="28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8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30"/>
    </row>
    <row r="303" spans="1:28" ht="15.75" customHeight="1" x14ac:dyDescent="0.2">
      <c r="A303" s="25"/>
      <c r="B303" s="26"/>
      <c r="C303" s="28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8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30"/>
    </row>
    <row r="304" spans="1:28" ht="15.75" customHeight="1" x14ac:dyDescent="0.2">
      <c r="A304" s="25"/>
      <c r="B304" s="26"/>
      <c r="C304" s="28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8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30"/>
    </row>
    <row r="305" spans="1:28" ht="15.75" customHeight="1" x14ac:dyDescent="0.2">
      <c r="A305" s="25"/>
      <c r="B305" s="26"/>
      <c r="C305" s="28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8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30"/>
    </row>
    <row r="306" spans="1:28" ht="15.75" customHeight="1" x14ac:dyDescent="0.2">
      <c r="A306" s="25"/>
      <c r="B306" s="26"/>
      <c r="C306" s="28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8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30"/>
    </row>
    <row r="307" spans="1:28" ht="15.75" customHeight="1" x14ac:dyDescent="0.2">
      <c r="A307" s="25"/>
      <c r="B307" s="26"/>
      <c r="C307" s="28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8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30"/>
    </row>
    <row r="308" spans="1:28" ht="15.75" customHeight="1" x14ac:dyDescent="0.2">
      <c r="A308" s="25"/>
      <c r="B308" s="26"/>
      <c r="C308" s="28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8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30"/>
    </row>
    <row r="309" spans="1:28" ht="15.75" customHeight="1" x14ac:dyDescent="0.2">
      <c r="A309" s="25"/>
      <c r="B309" s="26"/>
      <c r="C309" s="28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8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30"/>
    </row>
    <row r="310" spans="1:28" ht="15.75" customHeight="1" x14ac:dyDescent="0.2">
      <c r="A310" s="25"/>
      <c r="B310" s="26"/>
      <c r="C310" s="28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8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30"/>
    </row>
    <row r="311" spans="1:28" ht="15.75" customHeight="1" x14ac:dyDescent="0.2">
      <c r="A311" s="25"/>
      <c r="B311" s="26"/>
      <c r="C311" s="28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8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30"/>
    </row>
    <row r="312" spans="1:28" ht="15.75" customHeight="1" x14ac:dyDescent="0.2">
      <c r="A312" s="25"/>
      <c r="B312" s="26"/>
      <c r="C312" s="28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8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30"/>
    </row>
    <row r="313" spans="1:28" ht="15.75" customHeight="1" x14ac:dyDescent="0.2">
      <c r="A313" s="25"/>
      <c r="B313" s="26"/>
      <c r="C313" s="28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8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30"/>
    </row>
    <row r="314" spans="1:28" ht="15.75" customHeight="1" x14ac:dyDescent="0.2">
      <c r="A314" s="25"/>
      <c r="B314" s="26"/>
      <c r="C314" s="28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8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30"/>
    </row>
    <row r="315" spans="1:28" ht="15.75" customHeight="1" x14ac:dyDescent="0.2">
      <c r="A315" s="25"/>
      <c r="B315" s="26"/>
      <c r="C315" s="28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8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30"/>
    </row>
    <row r="316" spans="1:28" ht="15.75" customHeight="1" x14ac:dyDescent="0.2">
      <c r="A316" s="25"/>
      <c r="B316" s="26"/>
      <c r="C316" s="28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8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30"/>
    </row>
    <row r="317" spans="1:28" ht="15.75" customHeight="1" x14ac:dyDescent="0.2">
      <c r="A317" s="25"/>
      <c r="B317" s="26"/>
      <c r="C317" s="28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8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30"/>
    </row>
    <row r="318" spans="1:28" ht="15.75" customHeight="1" x14ac:dyDescent="0.2">
      <c r="A318" s="25"/>
      <c r="B318" s="26"/>
      <c r="C318" s="28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8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30"/>
    </row>
    <row r="319" spans="1:28" ht="15.75" customHeight="1" x14ac:dyDescent="0.2">
      <c r="A319" s="25"/>
      <c r="B319" s="26"/>
      <c r="C319" s="28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8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30"/>
    </row>
    <row r="320" spans="1:28" ht="15.75" customHeight="1" x14ac:dyDescent="0.2">
      <c r="A320" s="25"/>
      <c r="B320" s="26"/>
      <c r="C320" s="28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8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30"/>
    </row>
    <row r="321" spans="1:28" ht="15.75" customHeight="1" x14ac:dyDescent="0.2">
      <c r="A321" s="25"/>
      <c r="B321" s="26"/>
      <c r="C321" s="28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8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30"/>
    </row>
    <row r="322" spans="1:28" ht="15.75" customHeight="1" x14ac:dyDescent="0.2">
      <c r="A322" s="25"/>
      <c r="B322" s="26"/>
      <c r="C322" s="28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8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30"/>
    </row>
    <row r="323" spans="1:28" ht="15.75" customHeight="1" x14ac:dyDescent="0.2">
      <c r="A323" s="25"/>
      <c r="B323" s="26"/>
      <c r="C323" s="28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8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30"/>
    </row>
    <row r="324" spans="1:28" ht="15.75" customHeight="1" x14ac:dyDescent="0.2">
      <c r="A324" s="25"/>
      <c r="B324" s="26"/>
      <c r="C324" s="28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8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30"/>
    </row>
    <row r="325" spans="1:28" ht="15.75" customHeight="1" x14ac:dyDescent="0.2">
      <c r="A325" s="25"/>
      <c r="B325" s="26"/>
      <c r="C325" s="28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8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30"/>
    </row>
    <row r="326" spans="1:28" ht="15.75" customHeight="1" x14ac:dyDescent="0.2">
      <c r="A326" s="25"/>
      <c r="B326" s="26"/>
      <c r="C326" s="28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8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30"/>
    </row>
    <row r="327" spans="1:28" ht="15.75" customHeight="1" x14ac:dyDescent="0.2">
      <c r="A327" s="25"/>
      <c r="B327" s="26"/>
      <c r="C327" s="28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8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30"/>
    </row>
    <row r="328" spans="1:28" ht="15.75" customHeight="1" x14ac:dyDescent="0.2">
      <c r="A328" s="25"/>
      <c r="B328" s="26"/>
      <c r="C328" s="28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8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30"/>
    </row>
    <row r="329" spans="1:28" ht="15.75" customHeight="1" x14ac:dyDescent="0.2">
      <c r="A329" s="25"/>
      <c r="B329" s="26"/>
      <c r="C329" s="28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8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30"/>
    </row>
    <row r="330" spans="1:28" ht="15.75" customHeight="1" x14ac:dyDescent="0.2">
      <c r="A330" s="25"/>
      <c r="B330" s="26"/>
      <c r="C330" s="28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8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30"/>
    </row>
    <row r="331" spans="1:28" ht="15.75" customHeight="1" x14ac:dyDescent="0.2">
      <c r="A331" s="25"/>
      <c r="B331" s="26"/>
      <c r="C331" s="28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8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30"/>
    </row>
    <row r="332" spans="1:28" ht="15.75" customHeight="1" x14ac:dyDescent="0.2">
      <c r="A332" s="25"/>
      <c r="B332" s="26"/>
      <c r="C332" s="28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8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30"/>
    </row>
    <row r="333" spans="1:28" ht="15.75" customHeight="1" x14ac:dyDescent="0.2">
      <c r="A333" s="25"/>
      <c r="B333" s="26"/>
      <c r="C333" s="28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8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30"/>
    </row>
    <row r="334" spans="1:28" ht="15.75" customHeight="1" x14ac:dyDescent="0.2">
      <c r="A334" s="25"/>
      <c r="B334" s="26"/>
      <c r="C334" s="28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8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30"/>
    </row>
    <row r="335" spans="1:28" ht="15.75" customHeight="1" x14ac:dyDescent="0.2">
      <c r="A335" s="25"/>
      <c r="B335" s="26"/>
      <c r="C335" s="28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8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30"/>
    </row>
    <row r="336" spans="1:28" ht="15.75" customHeight="1" x14ac:dyDescent="0.2">
      <c r="A336" s="25"/>
      <c r="B336" s="26"/>
      <c r="C336" s="28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8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30"/>
    </row>
    <row r="337" spans="1:28" ht="15.75" customHeight="1" x14ac:dyDescent="0.2">
      <c r="A337" s="25"/>
      <c r="B337" s="26"/>
      <c r="C337" s="28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8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30"/>
    </row>
    <row r="338" spans="1:28" ht="15.75" customHeight="1" x14ac:dyDescent="0.2">
      <c r="A338" s="25"/>
      <c r="B338" s="26"/>
      <c r="C338" s="28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8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30"/>
    </row>
    <row r="339" spans="1:28" ht="15.75" customHeight="1" x14ac:dyDescent="0.2">
      <c r="A339" s="25"/>
      <c r="B339" s="26"/>
      <c r="C339" s="28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8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30"/>
    </row>
    <row r="340" spans="1:28" ht="15.75" customHeight="1" x14ac:dyDescent="0.2">
      <c r="A340" s="25"/>
      <c r="B340" s="26"/>
      <c r="C340" s="28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8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30"/>
    </row>
    <row r="341" spans="1:28" ht="15.75" customHeight="1" x14ac:dyDescent="0.2">
      <c r="A341" s="25"/>
      <c r="B341" s="26"/>
      <c r="C341" s="28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8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30"/>
    </row>
    <row r="342" spans="1:28" ht="15.75" customHeight="1" x14ac:dyDescent="0.2">
      <c r="A342" s="25"/>
      <c r="B342" s="26"/>
      <c r="C342" s="28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8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30"/>
    </row>
    <row r="343" spans="1:28" ht="15.75" customHeight="1" x14ac:dyDescent="0.2">
      <c r="A343" s="25"/>
      <c r="B343" s="26"/>
      <c r="C343" s="28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8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30"/>
    </row>
    <row r="344" spans="1:28" ht="15.75" customHeight="1" x14ac:dyDescent="0.2">
      <c r="A344" s="25"/>
      <c r="B344" s="26"/>
      <c r="C344" s="28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8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30"/>
    </row>
    <row r="345" spans="1:28" ht="15.75" customHeight="1" x14ac:dyDescent="0.2">
      <c r="A345" s="25"/>
      <c r="B345" s="26"/>
      <c r="C345" s="28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8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30"/>
    </row>
    <row r="346" spans="1:28" ht="15.75" customHeight="1" x14ac:dyDescent="0.2">
      <c r="A346" s="25"/>
      <c r="B346" s="26"/>
      <c r="C346" s="28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8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30"/>
    </row>
    <row r="347" spans="1:28" ht="15.75" customHeight="1" x14ac:dyDescent="0.2">
      <c r="A347" s="25"/>
      <c r="B347" s="26"/>
      <c r="C347" s="28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8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30"/>
    </row>
    <row r="348" spans="1:28" ht="15.75" customHeight="1" x14ac:dyDescent="0.2">
      <c r="A348" s="25"/>
      <c r="B348" s="26"/>
      <c r="C348" s="28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8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30"/>
    </row>
    <row r="349" spans="1:28" ht="15.75" customHeight="1" x14ac:dyDescent="0.2">
      <c r="A349" s="25"/>
      <c r="B349" s="26"/>
      <c r="C349" s="28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8"/>
      <c r="Q349" s="29"/>
      <c r="R349" s="29"/>
      <c r="S349" s="29"/>
      <c r="T349" s="29"/>
      <c r="U349" s="29"/>
      <c r="V349" s="31"/>
      <c r="W349" s="29"/>
      <c r="X349" s="29"/>
      <c r="Y349" s="29"/>
      <c r="Z349" s="29"/>
      <c r="AA349" s="29"/>
      <c r="AB349" s="30"/>
    </row>
    <row r="350" spans="1:28" ht="15.75" customHeight="1" x14ac:dyDescent="0.2">
      <c r="A350" s="25"/>
      <c r="B350" s="26"/>
      <c r="C350" s="28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8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30"/>
    </row>
    <row r="351" spans="1:28" ht="15.75" customHeight="1" x14ac:dyDescent="0.2">
      <c r="A351" s="25"/>
      <c r="B351" s="26"/>
      <c r="C351" s="28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8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30"/>
    </row>
    <row r="352" spans="1:28" ht="15.75" customHeight="1" x14ac:dyDescent="0.2">
      <c r="A352" s="25"/>
      <c r="B352" s="26"/>
      <c r="C352" s="28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8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30"/>
    </row>
    <row r="353" spans="1:28" ht="15.75" customHeight="1" x14ac:dyDescent="0.2">
      <c r="A353" s="25"/>
      <c r="B353" s="26"/>
      <c r="C353" s="28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8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30"/>
    </row>
    <row r="354" spans="1:28" ht="15.75" customHeight="1" x14ac:dyDescent="0.2">
      <c r="A354" s="25"/>
      <c r="B354" s="26"/>
      <c r="C354" s="28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8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30"/>
    </row>
    <row r="355" spans="1:28" ht="15.75" customHeight="1" x14ac:dyDescent="0.2">
      <c r="A355" s="25"/>
      <c r="B355" s="26"/>
      <c r="C355" s="28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8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30"/>
    </row>
    <row r="356" spans="1:28" ht="15.75" customHeight="1" x14ac:dyDescent="0.2">
      <c r="A356" s="25"/>
      <c r="B356" s="26"/>
      <c r="C356" s="28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8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30"/>
    </row>
    <row r="357" spans="1:28" ht="15.75" customHeight="1" x14ac:dyDescent="0.2">
      <c r="A357" s="25"/>
      <c r="B357" s="26"/>
      <c r="C357" s="28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8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30"/>
    </row>
    <row r="358" spans="1:28" ht="15.75" customHeight="1" x14ac:dyDescent="0.2">
      <c r="A358" s="25"/>
      <c r="B358" s="26"/>
      <c r="C358" s="28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8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30"/>
    </row>
    <row r="359" spans="1:28" ht="15.75" customHeight="1" x14ac:dyDescent="0.2">
      <c r="A359" s="25"/>
      <c r="B359" s="26"/>
      <c r="C359" s="28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8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30"/>
    </row>
    <row r="360" spans="1:28" ht="15.75" customHeight="1" x14ac:dyDescent="0.2">
      <c r="A360" s="25"/>
      <c r="B360" s="26"/>
      <c r="C360" s="28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8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30"/>
    </row>
    <row r="361" spans="1:28" ht="15.75" customHeight="1" x14ac:dyDescent="0.2">
      <c r="A361" s="25"/>
      <c r="B361" s="26"/>
      <c r="C361" s="28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8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30"/>
    </row>
    <row r="362" spans="1:28" ht="15.75" customHeight="1" x14ac:dyDescent="0.2">
      <c r="A362" s="25"/>
      <c r="B362" s="26"/>
      <c r="C362" s="28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8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30"/>
    </row>
    <row r="363" spans="1:28" ht="15.75" customHeight="1" x14ac:dyDescent="0.2">
      <c r="A363" s="25"/>
      <c r="B363" s="26"/>
      <c r="C363" s="28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8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30"/>
    </row>
    <row r="364" spans="1:28" ht="15.75" customHeight="1" x14ac:dyDescent="0.2">
      <c r="A364" s="25"/>
      <c r="B364" s="26"/>
      <c r="C364" s="28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8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30"/>
    </row>
    <row r="365" spans="1:28" ht="15.75" customHeight="1" x14ac:dyDescent="0.2">
      <c r="A365" s="25"/>
      <c r="B365" s="26"/>
      <c r="C365" s="28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8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30"/>
    </row>
    <row r="366" spans="1:28" ht="15.75" customHeight="1" x14ac:dyDescent="0.2">
      <c r="A366" s="25"/>
      <c r="B366" s="26"/>
      <c r="C366" s="28"/>
      <c r="D366" s="29"/>
      <c r="E366" s="29"/>
      <c r="F366" s="29"/>
      <c r="G366" s="29"/>
      <c r="H366" s="29"/>
      <c r="I366" s="29"/>
      <c r="J366" s="29"/>
      <c r="K366" s="31"/>
      <c r="L366" s="29"/>
      <c r="M366" s="29"/>
      <c r="N366" s="29"/>
      <c r="O366" s="29"/>
      <c r="P366" s="28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30"/>
    </row>
    <row r="367" spans="1:28" ht="15.75" customHeight="1" x14ac:dyDescent="0.2">
      <c r="A367" s="25"/>
      <c r="B367" s="26"/>
      <c r="C367" s="28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8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30"/>
    </row>
    <row r="368" spans="1:28" ht="15.75" customHeight="1" x14ac:dyDescent="0.2">
      <c r="A368" s="25"/>
      <c r="B368" s="26"/>
      <c r="C368" s="28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8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30"/>
    </row>
  </sheetData>
  <mergeCells count="9">
    <mergeCell ref="Y1:AA1"/>
    <mergeCell ref="AB1:AB3"/>
    <mergeCell ref="M1:P1"/>
    <mergeCell ref="A2:AA2"/>
    <mergeCell ref="Q1:T1"/>
    <mergeCell ref="U1:X1"/>
    <mergeCell ref="E1:H1"/>
    <mergeCell ref="A1:D1"/>
    <mergeCell ref="I1:L1"/>
  </mergeCells>
  <conditionalFormatting sqref="Q4:AA368">
    <cfRule type="cellIs" dxfId="34" priority="1" operator="greaterThanOrEqual">
      <formula>500</formula>
    </cfRule>
  </conditionalFormatting>
  <conditionalFormatting sqref="Q4:AA368">
    <cfRule type="cellIs" dxfId="33" priority="2" operator="between">
      <formula>400</formula>
      <formula>499</formula>
    </cfRule>
  </conditionalFormatting>
  <conditionalFormatting sqref="Q4:AA368">
    <cfRule type="cellIs" dxfId="32" priority="3" operator="between">
      <formula>300</formula>
      <formula>399</formula>
    </cfRule>
  </conditionalFormatting>
  <conditionalFormatting sqref="Q4:AA368">
    <cfRule type="cellIs" dxfId="31" priority="4" operator="between">
      <formula>200</formula>
      <formula>299</formula>
    </cfRule>
  </conditionalFormatting>
  <conditionalFormatting sqref="Q4:AA368">
    <cfRule type="cellIs" dxfId="30" priority="5" operator="between">
      <formula>100</formula>
      <formula>199</formula>
    </cfRule>
  </conditionalFormatting>
  <conditionalFormatting sqref="Q4:AA368">
    <cfRule type="cellIs" dxfId="29" priority="6" operator="between">
      <formula>68</formula>
      <formula>99</formula>
    </cfRule>
  </conditionalFormatting>
  <conditionalFormatting sqref="Q4:AA368">
    <cfRule type="cellIs" dxfId="28" priority="7" operator="lessThan">
      <formula>68</formula>
    </cfRule>
  </conditionalFormatting>
  <conditionalFormatting sqref="D4:O368">
    <cfRule type="cellIs" dxfId="27" priority="8" operator="greaterThanOrEqual">
      <formula>500</formula>
    </cfRule>
  </conditionalFormatting>
  <conditionalFormatting sqref="D4:O368">
    <cfRule type="cellIs" dxfId="26" priority="9" operator="between">
      <formula>400</formula>
      <formula>499</formula>
    </cfRule>
  </conditionalFormatting>
  <conditionalFormatting sqref="D4:O368">
    <cfRule type="cellIs" dxfId="25" priority="10" operator="between">
      <formula>300</formula>
      <formula>399</formula>
    </cfRule>
  </conditionalFormatting>
  <conditionalFormatting sqref="D4:O368">
    <cfRule type="cellIs" dxfId="24" priority="11" operator="between">
      <formula>200</formula>
      <formula>299</formula>
    </cfRule>
  </conditionalFormatting>
  <conditionalFormatting sqref="D4:O368">
    <cfRule type="cellIs" dxfId="23" priority="12" operator="between">
      <formula>100</formula>
      <formula>199</formula>
    </cfRule>
  </conditionalFormatting>
  <conditionalFormatting sqref="D4:O368">
    <cfRule type="cellIs" dxfId="22" priority="13" operator="between">
      <formula>68</formula>
      <formula>99</formula>
    </cfRule>
  </conditionalFormatting>
  <conditionalFormatting sqref="D4:O368">
    <cfRule type="cellIs" dxfId="21" priority="14" operator="lessThan">
      <formula>68</formula>
    </cfRule>
  </conditionalFormatting>
  <conditionalFormatting sqref="B4:B368">
    <cfRule type="cellIs" dxfId="20" priority="15" operator="greaterThanOrEqual">
      <formula>500</formula>
    </cfRule>
  </conditionalFormatting>
  <conditionalFormatting sqref="B4:B368">
    <cfRule type="cellIs" dxfId="19" priority="16" operator="between">
      <formula>400</formula>
      <formula>499</formula>
    </cfRule>
  </conditionalFormatting>
  <conditionalFormatting sqref="B4:B368">
    <cfRule type="cellIs" dxfId="18" priority="17" operator="between">
      <formula>300</formula>
      <formula>399</formula>
    </cfRule>
  </conditionalFormatting>
  <conditionalFormatting sqref="B4:B368">
    <cfRule type="cellIs" dxfId="17" priority="18" operator="between">
      <formula>200</formula>
      <formula>299</formula>
    </cfRule>
  </conditionalFormatting>
  <conditionalFormatting sqref="B4:B368">
    <cfRule type="cellIs" dxfId="16" priority="19" operator="between">
      <formula>100</formula>
      <formula>199</formula>
    </cfRule>
  </conditionalFormatting>
  <conditionalFormatting sqref="B4:B368">
    <cfRule type="cellIs" dxfId="15" priority="20" operator="between">
      <formula>68</formula>
      <formula>99</formula>
    </cfRule>
  </conditionalFormatting>
  <conditionalFormatting sqref="B4:B368">
    <cfRule type="cellIs" dxfId="14" priority="21" operator="lessThan">
      <formula>68</formula>
    </cfRule>
  </conditionalFormatting>
  <conditionalFormatting sqref="P366">
    <cfRule type="notContainsBlanks" dxfId="13" priority="22">
      <formula>LEN(TRIM(P366))&gt;0</formula>
    </cfRule>
  </conditionalFormatting>
  <conditionalFormatting sqref="B4:B368 D4:O368 Q4:AA368">
    <cfRule type="containsText" dxfId="12" priority="23" operator="containsText" text="HI">
      <formula>NOT(ISERROR(SEARCH(("HI"),(B4))))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1"/>
  <sheetViews>
    <sheetView workbookViewId="0"/>
  </sheetViews>
  <sheetFormatPr defaultColWidth="17.28515625" defaultRowHeight="15" customHeight="1" x14ac:dyDescent="0.2"/>
  <cols>
    <col min="1" max="1" width="17.140625" customWidth="1"/>
    <col min="2" max="2" width="15.7109375" customWidth="1"/>
    <col min="3" max="12" width="17.28515625" customWidth="1"/>
    <col min="13" max="26" width="14.42578125" customWidth="1"/>
  </cols>
  <sheetData>
    <row r="1" spans="1:25" ht="25.5" customHeight="1" x14ac:dyDescent="0.2">
      <c r="A1" s="1" t="s">
        <v>0</v>
      </c>
      <c r="B1" s="1" t="s">
        <v>1</v>
      </c>
      <c r="C1" s="2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2.75" customHeight="1" x14ac:dyDescent="0.25">
      <c r="A2" s="5" t="s">
        <v>4</v>
      </c>
      <c r="B2" s="6" t="s">
        <v>5</v>
      </c>
      <c r="C2" s="7"/>
      <c r="D2" s="8"/>
      <c r="E2" s="8"/>
      <c r="F2" s="8"/>
      <c r="G2" s="8"/>
      <c r="H2" s="8"/>
      <c r="I2" s="8"/>
      <c r="J2" s="8"/>
      <c r="K2" s="8"/>
      <c r="L2" s="8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2" customHeight="1" x14ac:dyDescent="0.2">
      <c r="A3" s="5" t="s">
        <v>8</v>
      </c>
      <c r="B3" s="6" t="s">
        <v>9</v>
      </c>
      <c r="C3" s="9"/>
      <c r="D3" s="9"/>
      <c r="E3" s="9"/>
      <c r="F3" s="9"/>
      <c r="G3" s="9"/>
      <c r="H3" s="9"/>
      <c r="I3" s="9"/>
      <c r="J3" s="9"/>
      <c r="K3" s="9"/>
      <c r="L3" s="10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2" customHeight="1" x14ac:dyDescent="0.2">
      <c r="A4" s="5" t="s">
        <v>12</v>
      </c>
      <c r="B4" s="6" t="s">
        <v>13</v>
      </c>
      <c r="C4" s="9"/>
      <c r="D4" s="9"/>
      <c r="E4" s="9"/>
      <c r="F4" s="9"/>
      <c r="G4" s="9"/>
      <c r="H4" s="9"/>
      <c r="I4" s="9"/>
      <c r="J4" s="9"/>
      <c r="K4" s="9"/>
      <c r="L4" s="9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2" customHeight="1" x14ac:dyDescent="0.2">
      <c r="A5" s="5" t="s">
        <v>14</v>
      </c>
      <c r="B5" s="6" t="s">
        <v>15</v>
      </c>
      <c r="C5" s="9"/>
      <c r="D5" s="9"/>
      <c r="E5" s="9"/>
      <c r="F5" s="9"/>
      <c r="G5" s="9"/>
      <c r="H5" s="9"/>
      <c r="I5" s="9"/>
      <c r="J5" s="9"/>
      <c r="K5" s="9"/>
      <c r="L5" s="9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2" customHeight="1" x14ac:dyDescent="0.2">
      <c r="A6" s="5" t="s">
        <v>16</v>
      </c>
      <c r="B6" s="6" t="s">
        <v>17</v>
      </c>
      <c r="C6" s="9"/>
      <c r="D6" s="9"/>
      <c r="E6" s="9"/>
      <c r="F6" s="9"/>
      <c r="G6" s="9"/>
      <c r="H6" s="9"/>
      <c r="I6" s="9"/>
      <c r="J6" s="9"/>
      <c r="K6" s="9"/>
      <c r="L6" s="9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2" customHeight="1" x14ac:dyDescent="0.2">
      <c r="A7" s="5" t="s">
        <v>19</v>
      </c>
      <c r="B7" s="6" t="s">
        <v>17</v>
      </c>
      <c r="C7" s="9"/>
      <c r="D7" s="9"/>
      <c r="E7" s="9"/>
      <c r="F7" s="9"/>
      <c r="G7" s="9"/>
      <c r="H7" s="9"/>
      <c r="I7" s="9"/>
      <c r="J7" s="9"/>
      <c r="K7" s="9"/>
      <c r="L7" s="9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2" customHeight="1" x14ac:dyDescent="0.2">
      <c r="A8" s="5" t="s">
        <v>20</v>
      </c>
      <c r="B8" s="6" t="s">
        <v>21</v>
      </c>
      <c r="C8" s="9"/>
      <c r="D8" s="9"/>
      <c r="E8" s="9"/>
      <c r="F8" s="9"/>
      <c r="G8" s="9"/>
      <c r="H8" s="9"/>
      <c r="I8" s="9"/>
      <c r="J8" s="9"/>
      <c r="K8" s="9"/>
      <c r="L8" s="10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2" customHeight="1" x14ac:dyDescent="0.2">
      <c r="A9" s="5" t="s">
        <v>22</v>
      </c>
      <c r="B9" s="6" t="s">
        <v>23</v>
      </c>
      <c r="C9" s="9"/>
      <c r="D9" s="9"/>
      <c r="E9" s="9"/>
      <c r="F9" s="9"/>
      <c r="G9" s="9"/>
      <c r="H9" s="9"/>
      <c r="I9" s="9"/>
      <c r="J9" s="9"/>
      <c r="K9" s="9"/>
      <c r="L9" s="9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2" customHeight="1" x14ac:dyDescent="0.2">
      <c r="A10" s="5" t="s">
        <v>24</v>
      </c>
      <c r="B10" s="6" t="s">
        <v>25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2" customHeight="1" x14ac:dyDescent="0.2">
      <c r="A11" s="5" t="s">
        <v>26</v>
      </c>
      <c r="B11" s="6" t="s">
        <v>27</v>
      </c>
      <c r="C11" s="9"/>
      <c r="D11" s="11"/>
      <c r="E11" s="11"/>
      <c r="F11" s="11"/>
      <c r="G11" s="11"/>
      <c r="H11" s="11"/>
      <c r="I11" s="11"/>
      <c r="J11" s="11"/>
      <c r="K11" s="11"/>
      <c r="L11" s="11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2" customHeight="1" x14ac:dyDescent="0.2">
      <c r="A12" s="5" t="s">
        <v>29</v>
      </c>
      <c r="B12" s="6" t="s">
        <v>30</v>
      </c>
      <c r="C12" s="9"/>
      <c r="D12" s="11"/>
      <c r="E12" s="11"/>
      <c r="F12" s="11"/>
      <c r="G12" s="11"/>
      <c r="H12" s="11"/>
      <c r="I12" s="11"/>
      <c r="J12" s="11"/>
      <c r="K12" s="11"/>
      <c r="L12" s="11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2" customHeight="1" x14ac:dyDescent="0.2">
      <c r="A13" s="12" t="s">
        <v>31</v>
      </c>
      <c r="B13" s="13" t="s">
        <v>33</v>
      </c>
      <c r="C13" s="9"/>
      <c r="D13" s="11"/>
      <c r="E13" s="11"/>
      <c r="F13" s="11"/>
      <c r="G13" s="11"/>
      <c r="H13" s="11"/>
      <c r="I13" s="11"/>
      <c r="J13" s="11"/>
      <c r="K13" s="11"/>
      <c r="L13" s="11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2" customHeight="1" x14ac:dyDescent="0.2">
      <c r="A14" s="12" t="s">
        <v>34</v>
      </c>
      <c r="B14" s="13" t="s">
        <v>35</v>
      </c>
      <c r="C14" s="9"/>
      <c r="D14" s="11"/>
      <c r="E14" s="11"/>
      <c r="F14" s="11"/>
      <c r="G14" s="11"/>
      <c r="H14" s="11"/>
      <c r="I14" s="11"/>
      <c r="J14" s="11"/>
      <c r="K14" s="11"/>
      <c r="L14" s="11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2" customHeight="1" x14ac:dyDescent="0.2">
      <c r="A15" s="12" t="s">
        <v>36</v>
      </c>
      <c r="B15" s="13" t="s">
        <v>37</v>
      </c>
      <c r="C15" s="9"/>
      <c r="D15" s="11"/>
      <c r="E15" s="11"/>
      <c r="F15" s="11"/>
      <c r="G15" s="11"/>
      <c r="H15" s="11"/>
      <c r="I15" s="11"/>
      <c r="J15" s="11"/>
      <c r="K15" s="11"/>
      <c r="L15" s="11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2" customHeight="1" x14ac:dyDescent="0.2">
      <c r="A16" s="12" t="s">
        <v>38</v>
      </c>
      <c r="B16" s="13" t="s">
        <v>39</v>
      </c>
      <c r="C16" s="9"/>
      <c r="D16" s="11"/>
      <c r="E16" s="11"/>
      <c r="F16" s="11"/>
      <c r="G16" s="11"/>
      <c r="H16" s="11"/>
      <c r="I16" s="11"/>
      <c r="J16" s="11"/>
      <c r="K16" s="11"/>
      <c r="L16" s="11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2" customHeight="1" x14ac:dyDescent="0.2">
      <c r="A17" s="12" t="s">
        <v>40</v>
      </c>
      <c r="B17" s="13" t="s">
        <v>41</v>
      </c>
      <c r="C17" s="9"/>
      <c r="D17" s="11"/>
      <c r="E17" s="11"/>
      <c r="F17" s="11"/>
      <c r="G17" s="11"/>
      <c r="H17" s="11"/>
      <c r="I17" s="11"/>
      <c r="J17" s="11"/>
      <c r="K17" s="11"/>
      <c r="L17" s="11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2" customHeight="1" x14ac:dyDescent="0.2">
      <c r="A18" s="12" t="s">
        <v>42</v>
      </c>
      <c r="B18" s="13" t="s">
        <v>43</v>
      </c>
      <c r="C18" s="9"/>
      <c r="D18" s="11"/>
      <c r="E18" s="11"/>
      <c r="F18" s="11"/>
      <c r="G18" s="11"/>
      <c r="H18" s="11"/>
      <c r="I18" s="11"/>
      <c r="J18" s="11"/>
      <c r="K18" s="11"/>
      <c r="L18" s="11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2" customHeight="1" x14ac:dyDescent="0.2">
      <c r="A19" s="12" t="s">
        <v>44</v>
      </c>
      <c r="B19" s="13" t="s">
        <v>45</v>
      </c>
      <c r="C19" s="9"/>
      <c r="D19" s="11"/>
      <c r="E19" s="11"/>
      <c r="F19" s="11"/>
      <c r="G19" s="11"/>
      <c r="H19" s="11"/>
      <c r="I19" s="11"/>
      <c r="J19" s="11"/>
      <c r="K19" s="11"/>
      <c r="L19" s="11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2" customHeight="1" x14ac:dyDescent="0.2">
      <c r="A20" s="12" t="s">
        <v>47</v>
      </c>
      <c r="B20" s="13" t="s">
        <v>48</v>
      </c>
      <c r="C20" s="9"/>
      <c r="D20" s="11"/>
      <c r="E20" s="11"/>
      <c r="F20" s="11"/>
      <c r="G20" s="11"/>
      <c r="H20" s="11"/>
      <c r="I20" s="11"/>
      <c r="J20" s="11"/>
      <c r="K20" s="11"/>
      <c r="L20" s="11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2" customHeight="1" x14ac:dyDescent="0.2">
      <c r="A21" s="12" t="s">
        <v>49</v>
      </c>
      <c r="B21" s="13" t="s">
        <v>50</v>
      </c>
      <c r="C21" s="9"/>
      <c r="D21" s="11"/>
      <c r="E21" s="11"/>
      <c r="F21" s="11"/>
      <c r="G21" s="11"/>
      <c r="H21" s="11"/>
      <c r="I21" s="11"/>
      <c r="J21" s="11"/>
      <c r="K21" s="11"/>
      <c r="L21" s="11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2" customHeight="1" x14ac:dyDescent="0.2">
      <c r="A22" s="12" t="s">
        <v>51</v>
      </c>
      <c r="B22" s="13" t="s">
        <v>52</v>
      </c>
      <c r="C22" s="9"/>
      <c r="D22" s="11"/>
      <c r="E22" s="11"/>
      <c r="F22" s="11"/>
      <c r="G22" s="11"/>
      <c r="H22" s="11"/>
      <c r="I22" s="11"/>
      <c r="J22" s="11"/>
      <c r="K22" s="11"/>
      <c r="L22" s="11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2" customHeight="1" x14ac:dyDescent="0.2">
      <c r="A23" s="12" t="s">
        <v>54</v>
      </c>
      <c r="B23" s="13" t="s">
        <v>55</v>
      </c>
      <c r="C23" s="9"/>
      <c r="D23" s="11"/>
      <c r="E23" s="11"/>
      <c r="F23" s="11"/>
      <c r="G23" s="11"/>
      <c r="H23" s="11"/>
      <c r="I23" s="11"/>
      <c r="J23" s="11"/>
      <c r="K23" s="11"/>
      <c r="L23" s="11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2" customHeight="1" x14ac:dyDescent="0.2">
      <c r="A24" s="12" t="s">
        <v>56</v>
      </c>
      <c r="B24" s="13" t="s">
        <v>58</v>
      </c>
      <c r="C24" s="9"/>
      <c r="D24" s="11"/>
      <c r="E24" s="11"/>
      <c r="F24" s="11"/>
      <c r="G24" s="11"/>
      <c r="H24" s="11"/>
      <c r="I24" s="11"/>
      <c r="J24" s="11"/>
      <c r="K24" s="11"/>
      <c r="L24" s="11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2" customHeight="1" x14ac:dyDescent="0.2">
      <c r="A25" s="12" t="s">
        <v>59</v>
      </c>
      <c r="B25" s="13" t="s">
        <v>60</v>
      </c>
      <c r="C25" s="9"/>
      <c r="D25" s="11"/>
      <c r="E25" s="11"/>
      <c r="F25" s="11"/>
      <c r="G25" s="11"/>
      <c r="H25" s="11"/>
      <c r="I25" s="11"/>
      <c r="J25" s="11"/>
      <c r="K25" s="11"/>
      <c r="L25" s="11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2" customHeight="1" x14ac:dyDescent="0.2">
      <c r="A26" s="12" t="s">
        <v>61</v>
      </c>
      <c r="B26" s="13" t="s">
        <v>62</v>
      </c>
      <c r="C26" s="9"/>
      <c r="D26" s="11"/>
      <c r="E26" s="11"/>
      <c r="F26" s="11"/>
      <c r="G26" s="11"/>
      <c r="H26" s="11"/>
      <c r="I26" s="11"/>
      <c r="J26" s="11"/>
      <c r="K26" s="11"/>
      <c r="L26" s="11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2" customHeight="1" x14ac:dyDescent="0.2">
      <c r="A27" s="12" t="s">
        <v>63</v>
      </c>
      <c r="B27" s="13" t="s">
        <v>64</v>
      </c>
      <c r="C27" s="9"/>
      <c r="D27" s="11"/>
      <c r="E27" s="11"/>
      <c r="F27" s="11"/>
      <c r="G27" s="11"/>
      <c r="H27" s="11"/>
      <c r="I27" s="11"/>
      <c r="J27" s="11"/>
      <c r="K27" s="11"/>
      <c r="L27" s="11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2" customHeight="1" x14ac:dyDescent="0.2">
      <c r="A28" s="12" t="s">
        <v>65</v>
      </c>
      <c r="B28" s="13" t="s">
        <v>66</v>
      </c>
      <c r="C28" s="9"/>
      <c r="D28" s="11"/>
      <c r="E28" s="11"/>
      <c r="F28" s="11"/>
      <c r="G28" s="11"/>
      <c r="H28" s="11"/>
      <c r="I28" s="11"/>
      <c r="J28" s="11"/>
      <c r="K28" s="11"/>
      <c r="L28" s="11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2" customHeight="1" x14ac:dyDescent="0.2">
      <c r="A29" s="12" t="s">
        <v>67</v>
      </c>
      <c r="B29" s="13" t="s">
        <v>68</v>
      </c>
      <c r="C29" s="9"/>
      <c r="D29" s="11"/>
      <c r="E29" s="11"/>
      <c r="F29" s="11"/>
      <c r="G29" s="11"/>
      <c r="H29" s="11"/>
      <c r="I29" s="11"/>
      <c r="J29" s="11"/>
      <c r="K29" s="11"/>
      <c r="L29" s="11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2" customHeight="1" x14ac:dyDescent="0.2">
      <c r="A30" s="12" t="s">
        <v>69</v>
      </c>
      <c r="B30" s="13" t="s">
        <v>70</v>
      </c>
      <c r="C30" s="9"/>
      <c r="D30" s="11"/>
      <c r="E30" s="11"/>
      <c r="F30" s="11"/>
      <c r="G30" s="11"/>
      <c r="H30" s="11"/>
      <c r="I30" s="11"/>
      <c r="J30" s="11"/>
      <c r="K30" s="11"/>
      <c r="L30" s="11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2" customHeight="1" x14ac:dyDescent="0.2">
      <c r="A31" s="12" t="s">
        <v>71</v>
      </c>
      <c r="B31" s="13" t="s">
        <v>72</v>
      </c>
      <c r="C31" s="9"/>
      <c r="D31" s="11"/>
      <c r="E31" s="11"/>
      <c r="F31" s="11"/>
      <c r="G31" s="11"/>
      <c r="H31" s="11"/>
      <c r="I31" s="11"/>
      <c r="J31" s="11"/>
      <c r="K31" s="11"/>
      <c r="L31" s="11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2" customHeight="1" x14ac:dyDescent="0.2">
      <c r="A32" s="18" t="s">
        <v>73</v>
      </c>
      <c r="B32" s="13"/>
      <c r="C32" s="9"/>
      <c r="D32" s="11"/>
      <c r="E32" s="11"/>
      <c r="F32" s="11"/>
      <c r="G32" s="11"/>
      <c r="H32" s="11"/>
      <c r="I32" s="11"/>
      <c r="J32" s="11"/>
      <c r="K32" s="11"/>
      <c r="L32" s="11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2" customHeight="1" x14ac:dyDescent="0.2">
      <c r="A33" s="12" t="s">
        <v>74</v>
      </c>
      <c r="B33" s="13" t="s">
        <v>75</v>
      </c>
      <c r="C33" s="9"/>
      <c r="D33" s="11"/>
      <c r="E33" s="11"/>
      <c r="F33" s="11"/>
      <c r="G33" s="11"/>
      <c r="H33" s="11"/>
      <c r="I33" s="11"/>
      <c r="J33" s="11"/>
      <c r="K33" s="11"/>
      <c r="L33" s="11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2" customHeight="1" x14ac:dyDescent="0.2">
      <c r="A34" s="12" t="s">
        <v>76</v>
      </c>
      <c r="B34" s="13" t="s">
        <v>77</v>
      </c>
      <c r="C34" s="9"/>
      <c r="D34" s="11"/>
      <c r="E34" s="11"/>
      <c r="F34" s="11"/>
      <c r="G34" s="11"/>
      <c r="H34" s="11"/>
      <c r="I34" s="11"/>
      <c r="J34" s="11"/>
      <c r="K34" s="11"/>
      <c r="L34" s="11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2" customHeight="1" x14ac:dyDescent="0.2">
      <c r="A35" s="12" t="s">
        <v>78</v>
      </c>
      <c r="B35" s="13" t="s">
        <v>79</v>
      </c>
      <c r="C35" s="9"/>
      <c r="D35" s="11"/>
      <c r="E35" s="11"/>
      <c r="F35" s="11"/>
      <c r="G35" s="11"/>
      <c r="H35" s="11"/>
      <c r="I35" s="11"/>
      <c r="J35" s="11"/>
      <c r="K35" s="11"/>
      <c r="L35" s="11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2" customHeight="1" x14ac:dyDescent="0.2">
      <c r="A36" s="12" t="s">
        <v>80</v>
      </c>
      <c r="B36" s="13" t="s">
        <v>81</v>
      </c>
      <c r="C36" s="9"/>
      <c r="D36" s="11"/>
      <c r="E36" s="11"/>
      <c r="F36" s="11"/>
      <c r="G36" s="11"/>
      <c r="H36" s="11"/>
      <c r="I36" s="11"/>
      <c r="J36" s="11"/>
      <c r="K36" s="11"/>
      <c r="L36" s="11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2" customHeight="1" x14ac:dyDescent="0.2">
      <c r="A37" s="12" t="s">
        <v>82</v>
      </c>
      <c r="B37" s="13" t="s">
        <v>83</v>
      </c>
      <c r="C37" s="9"/>
      <c r="D37" s="11"/>
      <c r="E37" s="11"/>
      <c r="F37" s="11"/>
      <c r="G37" s="11"/>
      <c r="H37" s="11"/>
      <c r="I37" s="11"/>
      <c r="J37" s="11"/>
      <c r="K37" s="11"/>
      <c r="L37" s="11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2" customHeight="1" x14ac:dyDescent="0.2">
      <c r="A38" s="12" t="s">
        <v>84</v>
      </c>
      <c r="B38" s="13" t="s">
        <v>85</v>
      </c>
      <c r="C38" s="9"/>
      <c r="D38" s="11"/>
      <c r="E38" s="11"/>
      <c r="F38" s="11"/>
      <c r="G38" s="11"/>
      <c r="H38" s="11"/>
      <c r="I38" s="11"/>
      <c r="J38" s="11"/>
      <c r="K38" s="11"/>
      <c r="L38" s="11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2" customHeight="1" x14ac:dyDescent="0.2">
      <c r="A39" s="12" t="s">
        <v>86</v>
      </c>
      <c r="B39" s="13" t="s">
        <v>87</v>
      </c>
      <c r="C39" s="9"/>
      <c r="D39" s="11"/>
      <c r="E39" s="11"/>
      <c r="F39" s="11"/>
      <c r="G39" s="11"/>
      <c r="H39" s="11"/>
      <c r="I39" s="11"/>
      <c r="J39" s="11"/>
      <c r="K39" s="11"/>
      <c r="L39" s="11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2" customHeight="1" x14ac:dyDescent="0.2">
      <c r="A40" s="12" t="s">
        <v>88</v>
      </c>
      <c r="B40" s="13" t="s">
        <v>89</v>
      </c>
      <c r="C40" s="9"/>
      <c r="D40" s="11"/>
      <c r="E40" s="11"/>
      <c r="F40" s="11"/>
      <c r="G40" s="11"/>
      <c r="H40" s="11"/>
      <c r="I40" s="11"/>
      <c r="J40" s="11"/>
      <c r="K40" s="11"/>
      <c r="L40" s="11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2" customHeight="1" x14ac:dyDescent="0.2">
      <c r="A41" s="12" t="s">
        <v>90</v>
      </c>
      <c r="B41" s="13" t="s">
        <v>91</v>
      </c>
      <c r="C41" s="9"/>
      <c r="D41" s="11"/>
      <c r="E41" s="11"/>
      <c r="F41" s="11"/>
      <c r="G41" s="11"/>
      <c r="H41" s="11"/>
      <c r="I41" s="11"/>
      <c r="J41" s="11"/>
      <c r="K41" s="11"/>
      <c r="L41" s="11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2" customHeight="1" x14ac:dyDescent="0.2">
      <c r="A42" s="20"/>
      <c r="B42" s="21"/>
      <c r="C42" s="9"/>
      <c r="D42" s="11"/>
      <c r="E42" s="11"/>
      <c r="F42" s="11"/>
      <c r="G42" s="11"/>
      <c r="H42" s="11"/>
      <c r="I42" s="11"/>
      <c r="J42" s="11"/>
      <c r="K42" s="11"/>
      <c r="L42" s="11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2" customHeight="1" x14ac:dyDescent="0.2">
      <c r="A43" s="20"/>
      <c r="B43" s="21"/>
      <c r="C43" s="9"/>
      <c r="D43" s="11"/>
      <c r="E43" s="11"/>
      <c r="F43" s="11"/>
      <c r="G43" s="11"/>
      <c r="H43" s="11"/>
      <c r="I43" s="11"/>
      <c r="J43" s="11"/>
      <c r="K43" s="11"/>
      <c r="L43" s="11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2" customHeight="1" x14ac:dyDescent="0.2">
      <c r="A44" s="23" t="s">
        <v>93</v>
      </c>
      <c r="B44" s="21"/>
      <c r="C44" s="9"/>
      <c r="D44" s="11"/>
      <c r="E44" s="11"/>
      <c r="F44" s="11"/>
      <c r="G44" s="11"/>
      <c r="H44" s="11"/>
      <c r="I44" s="11"/>
      <c r="J44" s="11"/>
      <c r="K44" s="11"/>
      <c r="L44" s="11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2" customHeight="1" x14ac:dyDescent="0.2">
      <c r="A45" s="12" t="s">
        <v>94</v>
      </c>
      <c r="B45" s="13" t="s">
        <v>95</v>
      </c>
      <c r="C45" s="9"/>
      <c r="D45" s="11"/>
      <c r="E45" s="11"/>
      <c r="F45" s="11"/>
      <c r="G45" s="11"/>
      <c r="H45" s="11"/>
      <c r="I45" s="11"/>
      <c r="J45" s="11"/>
      <c r="K45" s="11"/>
      <c r="L45" s="11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2" customHeight="1" x14ac:dyDescent="0.2">
      <c r="A46" s="12" t="s">
        <v>96</v>
      </c>
      <c r="B46" s="13" t="s">
        <v>97</v>
      </c>
      <c r="C46" s="9"/>
      <c r="D46" s="11"/>
      <c r="E46" s="11"/>
      <c r="F46" s="11"/>
      <c r="G46" s="11"/>
      <c r="H46" s="11"/>
      <c r="I46" s="11"/>
      <c r="J46" s="11"/>
      <c r="K46" s="11"/>
      <c r="L46" s="11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2" customHeight="1" x14ac:dyDescent="0.2">
      <c r="A47" s="12" t="s">
        <v>98</v>
      </c>
      <c r="B47" s="13" t="s">
        <v>99</v>
      </c>
      <c r="C47" s="9"/>
      <c r="D47" s="11"/>
      <c r="E47" s="11"/>
      <c r="F47" s="11"/>
      <c r="G47" s="11"/>
      <c r="H47" s="11"/>
      <c r="I47" s="11"/>
      <c r="J47" s="11"/>
      <c r="K47" s="11"/>
      <c r="L47" s="11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2" customHeight="1" x14ac:dyDescent="0.2">
      <c r="A48" s="12" t="s">
        <v>100</v>
      </c>
      <c r="B48" s="13" t="s">
        <v>99</v>
      </c>
      <c r="C48" s="9"/>
      <c r="D48" s="11"/>
      <c r="E48" s="11"/>
      <c r="F48" s="11"/>
      <c r="G48" s="11"/>
      <c r="H48" s="11"/>
      <c r="I48" s="11"/>
      <c r="J48" s="11"/>
      <c r="K48" s="11"/>
      <c r="L48" s="11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2" customHeight="1" x14ac:dyDescent="0.2">
      <c r="A49" s="12" t="s">
        <v>101</v>
      </c>
      <c r="B49" s="13" t="s">
        <v>99</v>
      </c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2" customHeight="1" x14ac:dyDescent="0.2">
      <c r="A50" s="12" t="s">
        <v>102</v>
      </c>
      <c r="B50" s="13" t="s">
        <v>99</v>
      </c>
      <c r="C50" s="9"/>
      <c r="D50" s="11"/>
      <c r="E50" s="11"/>
      <c r="F50" s="11"/>
      <c r="G50" s="11"/>
      <c r="H50" s="11"/>
      <c r="I50" s="11"/>
      <c r="J50" s="11"/>
      <c r="K50" s="11"/>
      <c r="L50" s="11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2" customHeight="1" x14ac:dyDescent="0.2">
      <c r="A51" s="12" t="s">
        <v>103</v>
      </c>
      <c r="B51" s="13" t="s">
        <v>104</v>
      </c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2" customHeight="1" x14ac:dyDescent="0.2">
      <c r="A52" s="12" t="s">
        <v>63</v>
      </c>
      <c r="B52" s="13" t="s">
        <v>105</v>
      </c>
      <c r="C52" s="9"/>
      <c r="D52" s="11"/>
      <c r="E52" s="11"/>
      <c r="F52" s="11"/>
      <c r="G52" s="11"/>
      <c r="H52" s="11"/>
      <c r="I52" s="11"/>
      <c r="J52" s="11"/>
      <c r="K52" s="11"/>
      <c r="L52" s="11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2" customHeight="1" x14ac:dyDescent="0.2">
      <c r="A53" s="12" t="s">
        <v>65</v>
      </c>
      <c r="B53" s="13" t="s">
        <v>105</v>
      </c>
      <c r="C53" s="9"/>
      <c r="D53" s="11"/>
      <c r="E53" s="11"/>
      <c r="F53" s="11"/>
      <c r="G53" s="11"/>
      <c r="H53" s="11"/>
      <c r="I53" s="11"/>
      <c r="J53" s="11"/>
      <c r="K53" s="11"/>
      <c r="L53" s="11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2" customHeight="1" x14ac:dyDescent="0.2">
      <c r="A54" s="12" t="s">
        <v>106</v>
      </c>
      <c r="B54" s="13" t="s">
        <v>99</v>
      </c>
      <c r="C54" s="9"/>
      <c r="D54" s="11"/>
      <c r="E54" s="11"/>
      <c r="F54" s="11"/>
      <c r="G54" s="11"/>
      <c r="H54" s="11"/>
      <c r="I54" s="11"/>
      <c r="J54" s="11"/>
      <c r="K54" s="11"/>
      <c r="L54" s="11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2" customHeight="1" x14ac:dyDescent="0.2">
      <c r="A55" s="27"/>
      <c r="B55" s="11"/>
      <c r="C55" s="9"/>
      <c r="D55" s="11"/>
      <c r="E55" s="11"/>
      <c r="F55" s="11"/>
      <c r="G55" s="11"/>
      <c r="H55" s="11"/>
      <c r="I55" s="11"/>
      <c r="J55" s="11"/>
      <c r="K55" s="11"/>
      <c r="L55" s="11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15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15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15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15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15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15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15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15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15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15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15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15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15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15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15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15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15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15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15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15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15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15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15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15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15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15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15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15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15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15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15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15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15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15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15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15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15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15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15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15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15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15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15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15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15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15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15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15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15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15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15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15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15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15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15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15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15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15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15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15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15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15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15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15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15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15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15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15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15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15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15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15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15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15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15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15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15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15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15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15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15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15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15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15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15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15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15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15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15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15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15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15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15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15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15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15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15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15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15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15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15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15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15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15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15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15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15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15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15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15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15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15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15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15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15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15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5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5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15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15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5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15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15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15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15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15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15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15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15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15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15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15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15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15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15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15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15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15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15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15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15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15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15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15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15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15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15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15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15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15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15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15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15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15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15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ht="15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ht="15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ht="15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ht="15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ht="15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ht="15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ht="15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ht="15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ht="15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ht="15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ht="15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ht="15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ht="15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ht="15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ht="15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ht="15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ht="15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ht="15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ht="15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ht="15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ht="15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ht="15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ht="15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ht="15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ht="15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ht="15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ht="15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ht="15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ht="15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ht="15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ht="15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ht="15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ht="15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ht="15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ht="15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ht="15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ht="15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ht="15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ht="15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ht="15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ht="15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ht="15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ht="15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ht="15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ht="15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ht="15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ht="15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ht="15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ht="15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ht="15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ht="15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ht="15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ht="15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ht="15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ht="15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ht="15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ht="15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ht="15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ht="15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ht="15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ht="15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ht="15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ht="15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ht="15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ht="15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ht="15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ht="15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ht="15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ht="15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ht="15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ht="15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ht="15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ht="15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ht="15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ht="15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ht="15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ht="15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ht="15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ht="15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ht="15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ht="15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ht="15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ht="15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ht="15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ht="15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ht="15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ht="15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ht="15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ht="15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ht="15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ht="15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ht="15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ht="15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ht="15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ht="15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ht="15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ht="15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ht="15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ht="15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ht="15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ht="15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ht="15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ht="15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ht="15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ht="15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ht="15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ht="15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ht="15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ht="15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ht="15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ht="15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ht="15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ht="15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ht="15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ht="15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ht="15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ht="15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ht="15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ht="15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ht="15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ht="15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ht="15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ht="15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ht="15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ht="15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ht="15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ht="15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ht="15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ht="15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ht="15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ht="15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ht="15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ht="15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ht="15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ht="15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ht="15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ht="15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ht="15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ht="15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ht="15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ht="15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ht="15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ht="15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ht="15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ht="15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ht="15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ht="15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ht="15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ht="15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ht="15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ht="15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ht="15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ht="15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ht="15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ht="15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ht="15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ht="15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ht="15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ht="15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ht="15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ht="15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ht="15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ht="15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ht="15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ht="15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ht="15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ht="15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ht="15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ht="15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ht="15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ht="15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ht="15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ht="15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ht="15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ht="15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ht="15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ht="15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ht="15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ht="15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ht="15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ht="15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ht="15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ht="15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ht="15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ht="15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ht="15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ht="15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ht="15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ht="15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ht="15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ht="15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ht="15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ht="15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ht="15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ht="15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ht="15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ht="15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ht="15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ht="15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ht="15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ht="15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ht="15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ht="15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ht="15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ht="15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ht="15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ht="15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ht="15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ht="15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ht="15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ht="15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ht="15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ht="15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ht="15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ht="15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ht="15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ht="15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ht="15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ht="15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ht="15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ht="15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ht="15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ht="15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ht="15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ht="15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ht="15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ht="15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ht="15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ht="15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ht="15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ht="15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ht="15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ht="15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ht="15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ht="15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ht="15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ht="15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ht="15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ht="15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ht="15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ht="15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ht="15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ht="15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ht="15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ht="15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ht="15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ht="15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ht="15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ht="15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ht="15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ht="15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ht="15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ht="15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ht="15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ht="15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ht="15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ht="15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ht="15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ht="15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ht="15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ht="15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ht="15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ht="15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ht="15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ht="15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ht="15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ht="15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ht="15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ht="15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ht="15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ht="15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ht="15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ht="15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ht="15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ht="15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ht="15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ht="15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ht="15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ht="15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ht="15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ht="15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ht="15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ht="15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ht="15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ht="15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ht="15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ht="15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ht="15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ht="15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ht="15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ht="15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ht="15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ht="15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ht="15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ht="15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ht="15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ht="15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ht="15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ht="15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ht="15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ht="15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ht="15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ht="15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ht="15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ht="15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ht="15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ht="15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ht="15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ht="15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ht="15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ht="15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ht="15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ht="15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ht="15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ht="15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ht="15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ht="15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ht="15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ht="15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ht="15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ht="15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ht="15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ht="15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ht="15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ht="15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ht="15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ht="15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ht="15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ht="15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ht="15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ht="15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ht="15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ht="15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ht="15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ht="15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ht="15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ht="15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ht="15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ht="15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ht="15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ht="15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ht="15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ht="15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ht="15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ht="15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ht="15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ht="15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ht="15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ht="15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ht="15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ht="15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ht="15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ht="15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ht="15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ht="15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ht="15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ht="15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ht="15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ht="15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ht="15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ht="15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ht="15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ht="15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ht="15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ht="15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ht="15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ht="15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ht="15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ht="15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ht="15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ht="15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ht="15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ht="15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ht="15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ht="15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ht="15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ht="15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ht="15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ht="15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ht="15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ht="15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ht="15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ht="15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ht="15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ht="15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ht="15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ht="15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ht="15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 ht="15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 ht="15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 ht="15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 ht="15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 ht="15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 ht="15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 ht="15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 ht="15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 ht="15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 ht="15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 ht="15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 ht="15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 ht="15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 ht="15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 ht="15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 ht="15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 ht="15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ht="15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 ht="15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 ht="15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 ht="15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 ht="15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 ht="15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 ht="15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 ht="15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 ht="15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 ht="15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 ht="15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 ht="15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 ht="15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 ht="15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 ht="15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 ht="15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 ht="15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 ht="15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 ht="15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 ht="15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 ht="15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 ht="15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 ht="15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 ht="15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 ht="15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 ht="15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 ht="15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 ht="15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 ht="15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 ht="15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 ht="15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 ht="15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 ht="15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 ht="15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 ht="15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 ht="15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 ht="15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 ht="15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 ht="15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 ht="15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 ht="15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 ht="15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 ht="15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 ht="15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 ht="15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 ht="15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 ht="15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 ht="15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 ht="15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 ht="15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 ht="15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 ht="15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 ht="15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 ht="15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 ht="15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 ht="15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 ht="15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 ht="15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 ht="15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 ht="15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 ht="15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 ht="15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 ht="15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 ht="15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 ht="15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 ht="15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 ht="15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 ht="15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 ht="15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 ht="15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 ht="15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 ht="15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 ht="15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 ht="15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 ht="15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 ht="15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 ht="15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 ht="15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 ht="15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 ht="15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 ht="15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 ht="15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 ht="15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 ht="15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 ht="15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 ht="15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 ht="15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 ht="15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 ht="15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 ht="15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 ht="15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 ht="15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 ht="15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 ht="15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 ht="15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 ht="15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 ht="15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 ht="15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 ht="15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 ht="15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 ht="15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 ht="15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 ht="15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 ht="15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 ht="15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 ht="15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 ht="15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 ht="15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 ht="15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 ht="15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 ht="15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 ht="15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 ht="15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 ht="15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 ht="15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 ht="15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 ht="15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 ht="15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 ht="15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 ht="15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 ht="15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 ht="15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 ht="15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 ht="15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 ht="15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 ht="15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 ht="15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 ht="15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 ht="15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 ht="15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 ht="15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 ht="15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 ht="15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 ht="15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 ht="15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 ht="15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 ht="15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 ht="15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 ht="15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 ht="15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 ht="15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 ht="15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 ht="15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 ht="15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 ht="15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 ht="15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 ht="15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 ht="15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 ht="15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 ht="15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 ht="15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 ht="15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 ht="15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 ht="15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 ht="15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 ht="15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 ht="15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 ht="15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 ht="15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 ht="15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 ht="15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 ht="15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 ht="15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 ht="15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 ht="15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 ht="15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 ht="15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 ht="15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 ht="15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 ht="15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 ht="15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 ht="15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 ht="15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 ht="15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 ht="15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 ht="15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 ht="15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 ht="15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 ht="15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 ht="15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 ht="15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 ht="15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 ht="15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 ht="15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 ht="15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 ht="15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 ht="15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 ht="15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 ht="15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1:25" ht="15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 ht="15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 ht="15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1:25" ht="15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 ht="15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 ht="15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1:25" ht="15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1:25" ht="15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1:25" ht="15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 ht="15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1:25" ht="15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 ht="15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 ht="15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 ht="15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1:25" ht="15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1:25" ht="15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1:25" ht="15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 ht="15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1:25" ht="15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1:25" ht="15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1:25" ht="15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1:25" ht="15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 ht="15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1:25" ht="15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 ht="15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1:25" ht="15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1:25" ht="15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1:25" ht="15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 ht="15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 ht="15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1:25" ht="15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 ht="15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 ht="15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1:25" ht="15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1:25" ht="15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 ht="15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 ht="15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 ht="15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1:25" ht="15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 ht="15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1:25" ht="15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 ht="15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 ht="15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1:25" ht="15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 ht="15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 ht="15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1:25" ht="15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 ht="15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1:25" ht="15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 ht="15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 ht="15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1:25" ht="15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1:25" ht="15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1:25" ht="15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 ht="15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1:25" ht="15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1:25" ht="15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1:25" ht="15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1:25" ht="15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1:25" ht="15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1:25" ht="15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1:25" ht="15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 ht="15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1:25" ht="15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1:25" ht="15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 ht="15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 ht="15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1:25" ht="15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1:25" ht="15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1:25" ht="15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 ht="15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 ht="15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1:25" ht="15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1:25" ht="15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1:25" ht="15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1:25" ht="15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1:25" ht="15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1:25" ht="15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1:25" ht="15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1:25" ht="15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1:25" ht="15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1:25" ht="15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1:25" ht="15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1:25" ht="15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1:25" ht="15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1:25" ht="15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1:25" ht="15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1:25" ht="15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1:25" ht="15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1:25" ht="15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1:25" ht="15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1:25" ht="15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1:25" ht="15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1:25" ht="15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1:25" ht="15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1:25" ht="15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1:25" ht="15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1:25" ht="15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1:25" ht="15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1:25" ht="15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1:25" ht="15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1:25" ht="15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1:25" ht="15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1:25" ht="15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1:25" ht="15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1:25" ht="15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1:25" ht="15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1:25" ht="15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1:25" ht="15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1:25" ht="15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1:25" ht="15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1:25" ht="15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1:25" ht="15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1:25" ht="15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1:25" ht="15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1:25" ht="15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1:25" ht="15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1:25" ht="15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1:25" ht="15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1:25" ht="15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1:25" ht="15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1:25" ht="15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1:25" ht="15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1:25" ht="15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1:25" ht="15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1:25" ht="15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1:25" ht="15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1:25" ht="15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1:25" ht="15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1:25" ht="15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1:25" ht="15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1:25" ht="15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1:25" ht="15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1:25" ht="15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1:25" ht="15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1:25" ht="15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1:25" ht="15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spans="1:25" ht="15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spans="1:25" ht="15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spans="1:25" ht="15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spans="1:25" ht="15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spans="1:25" ht="15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spans="1:25" ht="15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spans="1:25" ht="15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spans="1:25" ht="15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spans="1:25" ht="15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  <row r="1001" spans="1:25" ht="15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</row>
  </sheetData>
  <conditionalFormatting sqref="B1:B99">
    <cfRule type="cellIs" dxfId="11" priority="1" operator="greaterThan">
      <formula>500</formula>
    </cfRule>
  </conditionalFormatting>
  <conditionalFormatting sqref="Q3:Y99">
    <cfRule type="cellIs" dxfId="10" priority="2" operator="greaterThan">
      <formula>500</formula>
    </cfRule>
  </conditionalFormatting>
  <conditionalFormatting sqref="B1:B99">
    <cfRule type="cellIs" dxfId="9" priority="3" operator="between">
      <formula>499</formula>
      <formula>400</formula>
    </cfRule>
  </conditionalFormatting>
  <conditionalFormatting sqref="Q3:Y99">
    <cfRule type="cellIs" dxfId="8" priority="4" operator="between">
      <formula>400</formula>
      <formula>499</formula>
    </cfRule>
  </conditionalFormatting>
  <conditionalFormatting sqref="Q3:Y99">
    <cfRule type="cellIs" dxfId="7" priority="5" operator="between">
      <formula>300</formula>
      <formula>399</formula>
    </cfRule>
  </conditionalFormatting>
  <conditionalFormatting sqref="B1:B99">
    <cfRule type="cellIs" dxfId="6" priority="6" operator="between">
      <formula>399</formula>
      <formula>300</formula>
    </cfRule>
  </conditionalFormatting>
  <conditionalFormatting sqref="Q3:Y99">
    <cfRule type="cellIs" dxfId="5" priority="7" operator="between">
      <formula>200</formula>
      <formula>299</formula>
    </cfRule>
  </conditionalFormatting>
  <conditionalFormatting sqref="B1:B99">
    <cfRule type="cellIs" dxfId="4" priority="8" operator="between">
      <formula>299</formula>
      <formula>200</formula>
    </cfRule>
  </conditionalFormatting>
  <conditionalFormatting sqref="B1:B99">
    <cfRule type="cellIs" dxfId="3" priority="9" operator="between">
      <formula>100</formula>
      <formula>199</formula>
    </cfRule>
  </conditionalFormatting>
  <conditionalFormatting sqref="Q3:Y99">
    <cfRule type="cellIs" dxfId="2" priority="10" operator="between">
      <formula>100</formula>
      <formula>199</formula>
    </cfRule>
  </conditionalFormatting>
  <conditionalFormatting sqref="B1:B99">
    <cfRule type="cellIs" dxfId="1" priority="11" operator="lessThan">
      <formula>100</formula>
    </cfRule>
  </conditionalFormatting>
  <conditionalFormatting sqref="Q3:Y99">
    <cfRule type="cellIs" dxfId="0" priority="12" operator="less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 1</vt:lpstr>
      <vt:lpstr>TEMPLATE</vt:lpstr>
      <vt:lpstr> LABS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List</dc:creator>
  <cp:lastModifiedBy>Carrie List</cp:lastModifiedBy>
  <dcterms:created xsi:type="dcterms:W3CDTF">2017-09-27T17:11:20Z</dcterms:created>
  <dcterms:modified xsi:type="dcterms:W3CDTF">2017-12-09T15:40:44Z</dcterms:modified>
</cp:coreProperties>
</file>